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filterPrivacy="1" codeName="ЭтаКнига"/>
  <workbookProtection workbookAlgorithmName="SHA-512" workbookHashValue="6yiaLczbXTds+/9oTsWTQDZl+YFpFVU4RFKjLvSwRc1c5KCJc7yWb6NGOVegfnX6lhQ5UnR4jFnM6Le2xDHjgw==" workbookSaltValue="MdSpHmvO7thYqyLv89y9JQ==" workbookSpinCount="100000" lockStructure="1"/>
  <bookViews>
    <workbookView xWindow="240" yWindow="105" windowWidth="14805" windowHeight="8010"/>
  </bookViews>
  <sheets>
    <sheet name="Бланк Методички" sheetId="1" r:id="rId1"/>
    <sheet name="Обработка результатов" sheetId="2" r:id="rId2"/>
    <sheet name="Печать" sheetId="9" r:id="rId3"/>
  </sheets>
  <calcPr calcId="162913"/>
</workbook>
</file>

<file path=xl/calcChain.xml><?xml version="1.0" encoding="utf-8"?>
<calcChain xmlns="http://schemas.openxmlformats.org/spreadsheetml/2006/main">
  <c r="S13" i="2" l="1"/>
  <c r="S12" i="2"/>
  <c r="S11" i="2"/>
  <c r="F9" i="9"/>
  <c r="F8" i="9"/>
  <c r="F7" i="9"/>
  <c r="Q13" i="2" l="1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Q11" i="2"/>
  <c r="P11" i="2"/>
  <c r="O11" i="2"/>
  <c r="N11" i="2"/>
  <c r="M11" i="2"/>
  <c r="L11" i="2"/>
  <c r="K11" i="2"/>
  <c r="J11" i="2"/>
  <c r="I11" i="2"/>
  <c r="H11" i="2"/>
  <c r="G11" i="2"/>
  <c r="F11" i="2"/>
  <c r="B11" i="2"/>
  <c r="E11" i="2"/>
  <c r="D11" i="2"/>
  <c r="C11" i="2"/>
  <c r="R12" i="2" l="1"/>
  <c r="R13" i="2"/>
  <c r="R11" i="2"/>
  <c r="B3" i="9"/>
  <c r="H3" i="9"/>
  <c r="B4" i="9" l="1"/>
  <c r="H4" i="9"/>
  <c r="AU10" i="2" l="1"/>
  <c r="AT10" i="2"/>
  <c r="AW12" i="2"/>
  <c r="AV12" i="2"/>
  <c r="AU12" i="2"/>
  <c r="AT12" i="2"/>
  <c r="AV11" i="2"/>
  <c r="AU11" i="2"/>
  <c r="AT11" i="2"/>
  <c r="AV10" i="2"/>
  <c r="G8" i="9" l="1"/>
  <c r="G9" i="9" l="1"/>
  <c r="G7" i="9"/>
</calcChain>
</file>

<file path=xl/sharedStrings.xml><?xml version="1.0" encoding="utf-8"?>
<sst xmlns="http://schemas.openxmlformats.org/spreadsheetml/2006/main" count="84" uniqueCount="73">
  <si>
    <t>Фамилия, имя</t>
  </si>
  <si>
    <t>Возраст</t>
  </si>
  <si>
    <t>Класс</t>
  </si>
  <si>
    <t>Шкала</t>
  </si>
  <si>
    <t>Пункты, номер</t>
  </si>
  <si>
    <t>Результаты</t>
  </si>
  <si>
    <t>Итого</t>
  </si>
  <si>
    <t>Уровень</t>
  </si>
  <si>
    <t>Баллы</t>
  </si>
  <si>
    <t>ФИО</t>
  </si>
  <si>
    <t>Дата</t>
  </si>
  <si>
    <t>Мальчик</t>
  </si>
  <si>
    <t>Девочка</t>
  </si>
  <si>
    <t>5 Б</t>
  </si>
  <si>
    <t>5 А</t>
  </si>
  <si>
    <t>5 В</t>
  </si>
  <si>
    <t>Ответы</t>
  </si>
  <si>
    <r>
      <rPr>
        <b/>
        <sz val="16"/>
        <color theme="1"/>
        <rFont val="Calibri"/>
        <family val="2"/>
        <charset val="204"/>
        <scheme val="minor"/>
      </rPr>
      <t>Прочитайте предлагаемые утверждения</t>
    </r>
    <r>
      <rPr>
        <b/>
        <sz val="12"/>
        <color theme="1"/>
        <rFont val="Calibri"/>
        <family val="2"/>
        <charset val="204"/>
        <scheme val="minor"/>
      </rPr>
      <t xml:space="preserve">
</t>
    </r>
    <r>
      <rPr>
        <b/>
        <sz val="18"/>
        <color theme="1"/>
        <rFont val="Calibri"/>
        <family val="2"/>
        <charset val="204"/>
        <scheme val="minor"/>
      </rPr>
      <t>Если согласны с высказыванием, в бланке поставьте «+», если нет «–»</t>
    </r>
  </si>
  <si>
    <t>Люблю наблюдать за облаками и звездами.</t>
  </si>
  <si>
    <t>Часто напеваю себе потихоньку.</t>
  </si>
  <si>
    <t>Не признаю моду, которая неудобна.</t>
  </si>
  <si>
    <t>Люблю ходить в сауну.</t>
  </si>
  <si>
    <t>В автомашине цвет для меня имеет значение.</t>
  </si>
  <si>
    <t>Узнаю по шагам, кто вошел в помещение.</t>
  </si>
  <si>
    <t>Меня развлекает подражание диалектам.</t>
  </si>
  <si>
    <t>Внешнему виду придаю серьезное значение.</t>
  </si>
  <si>
    <t>Мне нравится принимать массаж.</t>
  </si>
  <si>
    <t>Когда есть время, люблю наблюдать за людьми.</t>
  </si>
  <si>
    <t>Плохо себя чувствую, когда не наслаждаюсь движением.</t>
  </si>
  <si>
    <t>Видя одежду в витрине, знаю, что мне будет хорошо в ней.</t>
  </si>
  <si>
    <t>Когда услышу старую мелодию, ко мне возвращается прошлое.</t>
  </si>
  <si>
    <t>Люблю читать во время еды.</t>
  </si>
  <si>
    <t>Люблю поговорить по телефону.</t>
  </si>
  <si>
    <t>У меня есть склонность к полноте.</t>
  </si>
  <si>
    <t>Предпочитаю слушать рассказ, который кто-то читает, чем читать самому.</t>
  </si>
  <si>
    <t>После плохого дня мой организм в напряжении.</t>
  </si>
  <si>
    <t>Охотно и много фотографирую.</t>
  </si>
  <si>
    <t>Долго помню, что мне сказали приятели или знакомые.</t>
  </si>
  <si>
    <t>Легко могу отдать деньги за цветы, потому что они украшают жизнь.</t>
  </si>
  <si>
    <t>Вечером люблю принять горячую ванну.</t>
  </si>
  <si>
    <t>Стараюсь записывать свои личные дела.</t>
  </si>
  <si>
    <t>Часто разговариваю с собой.</t>
  </si>
  <si>
    <t>После длительной езды на машине долго прихожу в себя.</t>
  </si>
  <si>
    <t>Тембр голоса многое мне говорит о человеке.</t>
  </si>
  <si>
    <t>Придаю значение манере одеваться, свойственной другим.</t>
  </si>
  <si>
    <t>Люблю потягиваться, расправлять конечности, разминаться.</t>
  </si>
  <si>
    <t>Слишком твердая или слишком мягкая постель для меня мука.</t>
  </si>
  <si>
    <t>Мне нелегко найти удобную обувь.</t>
  </si>
  <si>
    <t>Люблю смотреть теле- и видеофильмы.</t>
  </si>
  <si>
    <t>Даже спустя годы могу узнать лица, которые когда-либо видел.</t>
  </si>
  <si>
    <t xml:space="preserve"> Люблю ходить под дождем, когда капли стучат по зонтику.</t>
  </si>
  <si>
    <t xml:space="preserve"> Люблю слушать, когда говорят.</t>
  </si>
  <si>
    <t>Люблю заниматься подвижным спортом или выполнять какие-либо двигательные упражнения, иногда и потанцевать.</t>
  </si>
  <si>
    <t>Когда близко тикает будильник, не могу уснуть.</t>
  </si>
  <si>
    <t>У меня неплохая стереоаппаратура.</t>
  </si>
  <si>
    <t>Когда слушаю музыку, отбиваю такт ногой.</t>
  </si>
  <si>
    <t>На отдыхе не люблю осматривать памятники архитектуры.</t>
  </si>
  <si>
    <t>Не выношу беспорядок.</t>
  </si>
  <si>
    <t>Не люблю синтетических тканей.</t>
  </si>
  <si>
    <t xml:space="preserve">Считаю, что атмосфера в помещении зависит от освещения. </t>
  </si>
  <si>
    <t xml:space="preserve">Часто хожу на концерты. </t>
  </si>
  <si>
    <t>Пожатие руки много говорит мне о данной личности.</t>
  </si>
  <si>
    <t xml:space="preserve">Охотно посещаю галереи и выставки. </t>
  </si>
  <si>
    <t>Серьезная дискуссия – это интересно.</t>
  </si>
  <si>
    <t xml:space="preserve">Через прикосновение можно сказать значительно больше, чем словами. </t>
  </si>
  <si>
    <t>В шуме не могу сосредоточиться.</t>
  </si>
  <si>
    <t>Визуальный канал восприятия</t>
  </si>
  <si>
    <t>Аудиальный канал восприятия</t>
  </si>
  <si>
    <t>Кинестетический канал восприятия</t>
  </si>
  <si>
    <t>Методика "Ведущий канал восприятия"</t>
  </si>
  <si>
    <t>+</t>
  </si>
  <si>
    <t>-</t>
  </si>
  <si>
    <t>http://eschool.by/psychology/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</si>
</sst>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rgb="FF000000"/>
      <name val="Cambria"/>
      <family val="1"/>
      <charset val="204"/>
    </font>
    <font>
      <sz val="20"/>
      <color rgb="FFFF0000"/>
      <name val="Cambria"/>
      <family val="1"/>
      <charset val="204"/>
    </font>
    <font>
      <sz val="12"/>
      <color rgb="FF003399"/>
      <name val="Eskal Font4You"/>
      <charset val="204"/>
    </font>
    <font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  <xf numFmtId="0" fontId="5" fillId="6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/>
    <xf numFmtId="0" fontId="0" fillId="0" borderId="0" xfId="0" applyBorder="1" applyAlignment="1"/>
    <xf numFmtId="0" fontId="0" fillId="0" borderId="0" xfId="0" applyBorder="1"/>
    <xf numFmtId="0" fontId="10" fillId="0" borderId="1" xfId="0" applyFont="1" applyFill="1" applyBorder="1" applyAlignment="1">
      <alignment horizontal="left" vertical="center"/>
    </xf>
    <xf numFmtId="0" fontId="12" fillId="0" borderId="0" xfId="0" applyFont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</cellXfs>
  <cellStyles count="1">
    <cellStyle name="Обычный" xfId="0" builtinId="0"/>
  </cellStyles>
  <dxfs count="12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1</xdr:row>
          <xdr:rowOff>171450</xdr:rowOff>
        </xdr:from>
        <xdr:to>
          <xdr:col>13</xdr:col>
          <xdr:colOff>428625</xdr:colOff>
          <xdr:row>4</xdr:row>
          <xdr:rowOff>9525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6</xdr:row>
          <xdr:rowOff>123825</xdr:rowOff>
        </xdr:from>
        <xdr:to>
          <xdr:col>13</xdr:col>
          <xdr:colOff>428625</xdr:colOff>
          <xdr:row>8</xdr:row>
          <xdr:rowOff>142875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11</xdr:row>
          <xdr:rowOff>28575</xdr:rowOff>
        </xdr:from>
        <xdr:to>
          <xdr:col>13</xdr:col>
          <xdr:colOff>428625</xdr:colOff>
          <xdr:row>13</xdr:row>
          <xdr:rowOff>57150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ru-RU" sz="2000" b="0" i="0" u="none" strike="noStrike" baseline="0">
                  <a:solidFill>
                    <a:srgbClr val="FF0000"/>
                  </a:solidFill>
                  <a:latin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59"/>
  <sheetViews>
    <sheetView showGridLines="0" showRowColHeaders="0" tabSelected="1" zoomScaleNormal="100" workbookViewId="0">
      <selection activeCell="D2" sqref="D2:I2"/>
    </sheetView>
  </sheetViews>
  <sheetFormatPr defaultRowHeight="15" x14ac:dyDescent="0.25"/>
  <cols>
    <col min="1" max="1" width="7.5703125" customWidth="1"/>
    <col min="12" max="12" width="12.5703125" customWidth="1"/>
    <col min="15" max="15" width="10.7109375" customWidth="1"/>
    <col min="16" max="16" width="6.28515625" customWidth="1"/>
    <col min="17" max="17" width="6.140625" customWidth="1"/>
    <col min="24" max="24" width="0" hidden="1" customWidth="1"/>
    <col min="32" max="34" width="0" hidden="1" customWidth="1"/>
  </cols>
  <sheetData>
    <row r="1" spans="1:34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G1">
        <v>10</v>
      </c>
      <c r="AH1" t="s">
        <v>14</v>
      </c>
    </row>
    <row r="2" spans="1:34" ht="19.5" customHeight="1" x14ac:dyDescent="0.25">
      <c r="A2" s="35" t="s">
        <v>0</v>
      </c>
      <c r="B2" s="35"/>
      <c r="C2" s="35"/>
      <c r="D2" s="36"/>
      <c r="E2" s="36"/>
      <c r="F2" s="36"/>
      <c r="G2" s="36"/>
      <c r="H2" s="36"/>
      <c r="I2" s="36"/>
      <c r="K2" s="33" t="s">
        <v>2</v>
      </c>
      <c r="L2" s="33"/>
      <c r="M2" s="34"/>
      <c r="N2" s="34"/>
      <c r="O2" s="34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G2">
        <v>11</v>
      </c>
      <c r="AH2" t="s">
        <v>13</v>
      </c>
    </row>
    <row r="3" spans="1:34" ht="18.75" x14ac:dyDescent="0.25">
      <c r="A3" s="35" t="s">
        <v>1</v>
      </c>
      <c r="B3" s="35"/>
      <c r="C3" s="35"/>
      <c r="D3" s="37"/>
      <c r="E3" s="38"/>
      <c r="F3" s="38"/>
      <c r="G3" s="38"/>
      <c r="H3" s="38"/>
      <c r="I3" s="39"/>
      <c r="P3" s="32"/>
      <c r="Q3" s="32"/>
      <c r="R3" s="32"/>
      <c r="S3" s="32"/>
      <c r="T3" s="29"/>
      <c r="U3" s="29"/>
      <c r="V3" s="29"/>
      <c r="W3" s="29"/>
      <c r="X3" s="29"/>
      <c r="Y3" s="29"/>
      <c r="Z3" s="29"/>
      <c r="AG3">
        <v>12</v>
      </c>
      <c r="AH3" t="s">
        <v>15</v>
      </c>
    </row>
    <row r="4" spans="1:34" x14ac:dyDescent="0.25"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G4">
        <v>13</v>
      </c>
    </row>
    <row r="5" spans="1:34" ht="23.25" customHeight="1" x14ac:dyDescent="0.25">
      <c r="A5" s="31" t="s">
        <v>17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F5" t="s">
        <v>11</v>
      </c>
      <c r="AG5">
        <v>14</v>
      </c>
    </row>
    <row r="6" spans="1:34" ht="18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F6" t="s">
        <v>12</v>
      </c>
      <c r="AG6">
        <v>15</v>
      </c>
    </row>
    <row r="7" spans="1:34" ht="22.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G7">
        <v>16</v>
      </c>
    </row>
    <row r="8" spans="1:34" ht="20.2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29"/>
      <c r="Q8" s="29"/>
      <c r="R8" s="29"/>
      <c r="S8" s="29"/>
      <c r="T8" s="29"/>
      <c r="U8" s="29"/>
      <c r="V8" s="29"/>
      <c r="W8" s="29"/>
      <c r="X8" s="29" t="s">
        <v>70</v>
      </c>
      <c r="Y8" s="29"/>
      <c r="Z8" s="29"/>
    </row>
    <row r="9" spans="1:34" s="29" customFormat="1" ht="18.7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28"/>
      <c r="R9" s="28"/>
      <c r="S9" s="28"/>
      <c r="T9" s="28"/>
      <c r="X9" s="29" t="s">
        <v>71</v>
      </c>
    </row>
    <row r="10" spans="1:34" ht="24" customHeight="1" x14ac:dyDescent="0.25">
      <c r="A10" s="16">
        <v>1</v>
      </c>
      <c r="B10" s="30" t="s">
        <v>18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1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34" ht="24" customHeight="1" x14ac:dyDescent="0.25">
      <c r="A11" s="16">
        <v>2</v>
      </c>
      <c r="B11" s="30" t="s">
        <v>19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21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34" ht="24" customHeight="1" x14ac:dyDescent="0.25">
      <c r="A12" s="16">
        <v>3</v>
      </c>
      <c r="B12" s="30" t="s">
        <v>20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1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34" ht="24" customHeight="1" x14ac:dyDescent="0.25">
      <c r="A13" s="16">
        <v>4</v>
      </c>
      <c r="B13" s="30" t="s">
        <v>21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1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34" ht="24" customHeight="1" x14ac:dyDescent="0.25">
      <c r="A14" s="16">
        <v>5</v>
      </c>
      <c r="B14" s="30" t="s">
        <v>22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21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34" ht="24" customHeight="1" x14ac:dyDescent="0.25">
      <c r="A15" s="16">
        <v>6</v>
      </c>
      <c r="B15" s="30" t="s">
        <v>23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1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34" ht="24" customHeight="1" x14ac:dyDescent="0.25">
      <c r="A16" s="16">
        <v>7</v>
      </c>
      <c r="B16" s="30" t="s">
        <v>24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21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24" customHeight="1" x14ac:dyDescent="0.25">
      <c r="A17" s="16">
        <v>8</v>
      </c>
      <c r="B17" s="30" t="s">
        <v>25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1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24" customHeight="1" x14ac:dyDescent="0.25">
      <c r="A18" s="16">
        <v>9</v>
      </c>
      <c r="B18" s="30" t="s">
        <v>26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1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24" customHeight="1" x14ac:dyDescent="0.25">
      <c r="A19" s="16">
        <v>10</v>
      </c>
      <c r="B19" s="30" t="s">
        <v>27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21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24" customHeight="1" x14ac:dyDescent="0.25">
      <c r="A20" s="16">
        <v>11</v>
      </c>
      <c r="B20" s="30" t="s">
        <v>28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21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24" customHeight="1" x14ac:dyDescent="0.25">
      <c r="A21" s="16">
        <v>12</v>
      </c>
      <c r="B21" s="30" t="s">
        <v>29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1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24" customHeight="1" x14ac:dyDescent="0.25">
      <c r="A22" s="16">
        <v>13</v>
      </c>
      <c r="B22" s="30" t="s">
        <v>30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1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24" customHeight="1" x14ac:dyDescent="0.25">
      <c r="A23" s="16">
        <v>14</v>
      </c>
      <c r="B23" s="30" t="s">
        <v>31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21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24" customHeight="1" x14ac:dyDescent="0.25">
      <c r="A24" s="16">
        <v>15</v>
      </c>
      <c r="B24" s="30" t="s">
        <v>32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1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24" customHeight="1" x14ac:dyDescent="0.25">
      <c r="A25" s="16">
        <v>16</v>
      </c>
      <c r="B25" s="30" t="s">
        <v>33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1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24" customHeight="1" x14ac:dyDescent="0.25">
      <c r="A26" s="16">
        <v>17</v>
      </c>
      <c r="B26" s="30" t="s">
        <v>34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1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24" customHeight="1" x14ac:dyDescent="0.25">
      <c r="A27" s="16">
        <v>18</v>
      </c>
      <c r="B27" s="30" t="s">
        <v>35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1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24" customHeight="1" x14ac:dyDescent="0.25">
      <c r="A28" s="16">
        <v>19</v>
      </c>
      <c r="B28" s="30" t="s">
        <v>36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1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24" customHeight="1" x14ac:dyDescent="0.25">
      <c r="A29" s="16">
        <v>20</v>
      </c>
      <c r="B29" s="30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1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24" customHeight="1" x14ac:dyDescent="0.25">
      <c r="A30" s="16">
        <v>21</v>
      </c>
      <c r="B30" s="30" t="s">
        <v>38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1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24" customHeight="1" x14ac:dyDescent="0.25">
      <c r="A31" s="16">
        <v>22</v>
      </c>
      <c r="B31" s="30" t="s">
        <v>39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1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24" customHeight="1" x14ac:dyDescent="0.25">
      <c r="A32" s="16">
        <v>23</v>
      </c>
      <c r="B32" s="30" t="s">
        <v>40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21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24" customHeight="1" x14ac:dyDescent="0.25">
      <c r="A33" s="16">
        <v>24</v>
      </c>
      <c r="B33" s="30" t="s">
        <v>41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1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24" customHeight="1" x14ac:dyDescent="0.25">
      <c r="A34" s="16">
        <v>25</v>
      </c>
      <c r="B34" s="30" t="s">
        <v>42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21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24" customHeight="1" x14ac:dyDescent="0.25">
      <c r="A35" s="16">
        <v>26</v>
      </c>
      <c r="B35" s="30" t="s">
        <v>43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1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24" customHeight="1" x14ac:dyDescent="0.25">
      <c r="A36" s="16">
        <v>27</v>
      </c>
      <c r="B36" s="30" t="s">
        <v>44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21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24" customHeight="1" x14ac:dyDescent="0.25">
      <c r="A37" s="16">
        <v>28</v>
      </c>
      <c r="B37" s="30" t="s">
        <v>45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1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24" customHeight="1" x14ac:dyDescent="0.25">
      <c r="A38" s="16">
        <v>29</v>
      </c>
      <c r="B38" s="30" t="s">
        <v>46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21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24" customHeight="1" x14ac:dyDescent="0.25">
      <c r="A39" s="16">
        <v>30</v>
      </c>
      <c r="B39" s="30" t="s">
        <v>47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21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24" customHeight="1" x14ac:dyDescent="0.25">
      <c r="A40" s="16">
        <v>31</v>
      </c>
      <c r="B40" s="30" t="s">
        <v>48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21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24" customHeight="1" x14ac:dyDescent="0.25">
      <c r="A41" s="16">
        <v>32</v>
      </c>
      <c r="B41" s="30" t="s">
        <v>49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21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24" customHeight="1" x14ac:dyDescent="0.25">
      <c r="A42" s="16">
        <v>33</v>
      </c>
      <c r="B42" s="30" t="s">
        <v>50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21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24" customHeight="1" x14ac:dyDescent="0.25">
      <c r="A43" s="16">
        <v>34</v>
      </c>
      <c r="B43" s="30" t="s">
        <v>51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21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24" customHeight="1" x14ac:dyDescent="0.25">
      <c r="A44" s="16">
        <v>35</v>
      </c>
      <c r="B44" s="40" t="s">
        <v>52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21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24" customHeight="1" x14ac:dyDescent="0.25">
      <c r="A45" s="16">
        <v>36</v>
      </c>
      <c r="B45" s="30" t="s">
        <v>53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21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24" customHeight="1" x14ac:dyDescent="0.25">
      <c r="A46" s="16">
        <v>37</v>
      </c>
      <c r="B46" s="30" t="s">
        <v>54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21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24" customHeight="1" x14ac:dyDescent="0.25">
      <c r="A47" s="16">
        <v>38</v>
      </c>
      <c r="B47" s="30" t="s">
        <v>55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21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24" customHeight="1" x14ac:dyDescent="0.25">
      <c r="A48" s="16">
        <v>39</v>
      </c>
      <c r="B48" s="30" t="s">
        <v>56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21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24" customHeight="1" x14ac:dyDescent="0.25">
      <c r="A49" s="16">
        <v>40</v>
      </c>
      <c r="B49" s="30" t="s">
        <v>57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21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24" customHeight="1" x14ac:dyDescent="0.25">
      <c r="A50" s="16">
        <v>41</v>
      </c>
      <c r="B50" s="30" t="s">
        <v>58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21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23.25" x14ac:dyDescent="0.25">
      <c r="A51" s="16">
        <v>42</v>
      </c>
      <c r="B51" s="30" t="s">
        <v>59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21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23.25" x14ac:dyDescent="0.25">
      <c r="A52" s="16">
        <v>43</v>
      </c>
      <c r="B52" s="30" t="s">
        <v>60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21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23.25" x14ac:dyDescent="0.25">
      <c r="A53" s="16">
        <v>44</v>
      </c>
      <c r="B53" s="30" t="s">
        <v>61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21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23.25" x14ac:dyDescent="0.25">
      <c r="A54" s="16">
        <v>45</v>
      </c>
      <c r="B54" s="30" t="s">
        <v>62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21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23.25" x14ac:dyDescent="0.25">
      <c r="A55" s="16">
        <v>46</v>
      </c>
      <c r="B55" s="30" t="s">
        <v>63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1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23.25" x14ac:dyDescent="0.25">
      <c r="A56" s="16">
        <v>47</v>
      </c>
      <c r="B56" s="30" t="s">
        <v>64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1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23.25" x14ac:dyDescent="0.25">
      <c r="A57" s="16">
        <v>48</v>
      </c>
      <c r="B57" s="30" t="s">
        <v>65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21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x14ac:dyDescent="0.25"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x14ac:dyDescent="0.25"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</sheetData>
  <sheetProtection algorithmName="SHA-512" hashValue="M0/cpEpSO9tPril14e7KyBEfwPsxx2PHx+NCybecSEW2Fq0tVPvjFkWOMn0cXHLLF8JUdWXgBwaxaYUUzqjO9g==" saltValue="IDd7bCyFD8UDtycvytrqLw==" spinCount="100000" sheet="1" formatCells="0" formatColumns="0" formatRows="0" insertColumns="0" insertRows="0" insertHyperlinks="0" deleteColumns="0" deleteRows="0" selectLockedCells="1" sort="0" autoFilter="0" pivotTables="0"/>
  <mergeCells count="56">
    <mergeCell ref="B57:N57"/>
    <mergeCell ref="B52:N52"/>
    <mergeCell ref="B53:N53"/>
    <mergeCell ref="B54:N54"/>
    <mergeCell ref="B55:N55"/>
    <mergeCell ref="B56:N56"/>
    <mergeCell ref="B47:N47"/>
    <mergeCell ref="B48:N48"/>
    <mergeCell ref="B49:N49"/>
    <mergeCell ref="B50:N50"/>
    <mergeCell ref="B51:N51"/>
    <mergeCell ref="B39:N39"/>
    <mergeCell ref="B40:N40"/>
    <mergeCell ref="B41:N41"/>
    <mergeCell ref="B42:N42"/>
    <mergeCell ref="B43:N43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31:N31"/>
    <mergeCell ref="B32:N32"/>
    <mergeCell ref="B33:N33"/>
    <mergeCell ref="B34:N34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45:N45"/>
    <mergeCell ref="B46:N46"/>
    <mergeCell ref="A5:O8"/>
    <mergeCell ref="P3:S3"/>
    <mergeCell ref="K2:L2"/>
    <mergeCell ref="M2:O2"/>
    <mergeCell ref="A2:C2"/>
    <mergeCell ref="D2:I2"/>
    <mergeCell ref="A3:C3"/>
    <mergeCell ref="D3:I3"/>
    <mergeCell ref="B35:N35"/>
    <mergeCell ref="B36:N36"/>
    <mergeCell ref="B37:N37"/>
    <mergeCell ref="B38:N38"/>
    <mergeCell ref="B44:N44"/>
    <mergeCell ref="B30:N30"/>
  </mergeCells>
  <conditionalFormatting sqref="O10:O57">
    <cfRule type="cellIs" dxfId="11" priority="3" operator="notBetween">
      <formula>"+"</formula>
      <formula>"-"</formula>
    </cfRule>
    <cfRule type="cellIs" dxfId="10" priority="8" operator="equal">
      <formula>"-"</formula>
    </cfRule>
    <cfRule type="cellIs" dxfId="9" priority="22" operator="equal">
      <formula>"+"</formula>
    </cfRule>
  </conditionalFormatting>
  <conditionalFormatting sqref="D2:I2">
    <cfRule type="notContainsBlanks" dxfId="8" priority="10">
      <formula>LEN(TRIM(D2))&gt;0</formula>
    </cfRule>
    <cfRule type="containsBlanks" dxfId="7" priority="13">
      <formula>LEN(TRIM(D2))=0</formula>
    </cfRule>
  </conditionalFormatting>
  <conditionalFormatting sqref="M2:O2">
    <cfRule type="notContainsBlanks" dxfId="6" priority="9">
      <formula>LEN(TRIM(M2))&gt;0</formula>
    </cfRule>
    <cfRule type="containsBlanks" dxfId="5" priority="11">
      <formula>LEN(TRIM(M2))=0</formula>
    </cfRule>
  </conditionalFormatting>
  <conditionalFormatting sqref="D3:I3">
    <cfRule type="notContainsBlanks" dxfId="4" priority="1">
      <formula>LEN(TRIM(D3))&gt;0</formula>
    </cfRule>
    <cfRule type="containsBlanks" dxfId="3" priority="2">
      <formula>LEN(TRIM(D3))=0</formula>
    </cfRule>
  </conditionalFormatting>
  <dataValidations count="3">
    <dataValidation type="list" allowBlank="1" showErrorMessage="1" promptTitle="Формат ввода" prompt="Нужно указать &quot;Мальчик&quot; или &quot;Девочка&quot;" sqref="N3:O3">
      <formula1>$AF$5:$AF$6</formula1>
    </dataValidation>
    <dataValidation type="list" allowBlank="1" showErrorMessage="1" promptTitle="Подсказка" prompt="1 - почти никогда_x000a_2 - иногда_x000a_3 - часто_x000a_4 - почти всегда" sqref="O10:O57">
      <formula1>$X$8:$X$9</formula1>
    </dataValidation>
    <dataValidation showDropDown="1" showInputMessage="1" showErrorMessage="1" sqref="D3:I3"/>
  </dataValidations>
  <pageMargins left="0.7" right="0.7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W30"/>
  <sheetViews>
    <sheetView zoomScale="85" zoomScaleNormal="85" workbookViewId="0">
      <selection activeCell="R7" sqref="R7"/>
    </sheetView>
  </sheetViews>
  <sheetFormatPr defaultRowHeight="15" x14ac:dyDescent="0.25"/>
  <cols>
    <col min="1" max="1" width="56.5703125" customWidth="1"/>
    <col min="2" max="17" width="4.7109375" customWidth="1"/>
    <col min="18" max="18" width="10" customWidth="1"/>
  </cols>
  <sheetData>
    <row r="2" spans="1:49" ht="21" x14ac:dyDescent="0.25">
      <c r="A2" s="17" t="s">
        <v>3</v>
      </c>
      <c r="B2" s="42" t="s">
        <v>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49" ht="28.5" customHeight="1" x14ac:dyDescent="0.25">
      <c r="A3" s="18" t="s">
        <v>66</v>
      </c>
      <c r="B3" s="19">
        <v>1</v>
      </c>
      <c r="C3" s="19">
        <v>5</v>
      </c>
      <c r="D3" s="19">
        <v>8</v>
      </c>
      <c r="E3" s="23">
        <v>10</v>
      </c>
      <c r="F3" s="19">
        <v>12</v>
      </c>
      <c r="G3" s="19">
        <v>14</v>
      </c>
      <c r="H3" s="19">
        <v>19</v>
      </c>
      <c r="I3" s="23">
        <v>21</v>
      </c>
      <c r="J3" s="23">
        <v>23</v>
      </c>
      <c r="K3" s="23">
        <v>27</v>
      </c>
      <c r="L3" s="23">
        <v>31</v>
      </c>
      <c r="M3" s="23">
        <v>32</v>
      </c>
      <c r="N3" s="23">
        <v>39</v>
      </c>
      <c r="O3" s="23">
        <v>40</v>
      </c>
      <c r="P3" s="23">
        <v>42</v>
      </c>
      <c r="Q3" s="23">
        <v>45</v>
      </c>
    </row>
    <row r="4" spans="1:49" ht="28.5" customHeight="1" x14ac:dyDescent="0.25">
      <c r="A4" s="18" t="s">
        <v>67</v>
      </c>
      <c r="B4" s="19">
        <v>2</v>
      </c>
      <c r="C4" s="19">
        <v>6</v>
      </c>
      <c r="D4" s="19">
        <v>7</v>
      </c>
      <c r="E4" s="19">
        <v>13</v>
      </c>
      <c r="F4" s="19">
        <v>15</v>
      </c>
      <c r="G4" s="19">
        <v>17</v>
      </c>
      <c r="H4" s="19">
        <v>20</v>
      </c>
      <c r="I4" s="19">
        <v>24</v>
      </c>
      <c r="J4" s="19">
        <v>26</v>
      </c>
      <c r="K4" s="19">
        <v>33</v>
      </c>
      <c r="L4" s="19">
        <v>34</v>
      </c>
      <c r="M4" s="19">
        <v>36</v>
      </c>
      <c r="N4" s="19">
        <v>37</v>
      </c>
      <c r="O4" s="19">
        <v>43</v>
      </c>
      <c r="P4" s="19">
        <v>46</v>
      </c>
      <c r="Q4" s="19">
        <v>48</v>
      </c>
    </row>
    <row r="5" spans="1:49" ht="28.5" customHeight="1" x14ac:dyDescent="0.25">
      <c r="A5" s="18" t="s">
        <v>68</v>
      </c>
      <c r="B5" s="19">
        <v>3</v>
      </c>
      <c r="C5" s="19">
        <v>4</v>
      </c>
      <c r="D5" s="19">
        <v>9</v>
      </c>
      <c r="E5" s="19">
        <v>11</v>
      </c>
      <c r="F5" s="19">
        <v>16</v>
      </c>
      <c r="G5" s="19">
        <v>18</v>
      </c>
      <c r="H5" s="19">
        <v>22</v>
      </c>
      <c r="I5" s="19">
        <v>25</v>
      </c>
      <c r="J5" s="19">
        <v>28</v>
      </c>
      <c r="K5" s="19">
        <v>29</v>
      </c>
      <c r="L5" s="19">
        <v>30</v>
      </c>
      <c r="M5" s="19">
        <v>35</v>
      </c>
      <c r="N5" s="19">
        <v>38</v>
      </c>
      <c r="O5" s="19">
        <v>41</v>
      </c>
      <c r="P5" s="19">
        <v>44</v>
      </c>
      <c r="Q5" s="19">
        <v>47</v>
      </c>
    </row>
    <row r="6" spans="1:49" ht="28.5" customHeight="1" x14ac:dyDescent="0.25"/>
    <row r="7" spans="1:49" ht="28.5" customHeight="1" x14ac:dyDescent="0.25">
      <c r="J7" s="22"/>
      <c r="K7" s="22"/>
    </row>
    <row r="8" spans="1:49" ht="30" customHeight="1" x14ac:dyDescent="0.25"/>
    <row r="9" spans="1:49" ht="26.25" x14ac:dyDescent="0.25">
      <c r="A9" s="43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1:49" ht="26.25" customHeight="1" x14ac:dyDescent="0.25">
      <c r="A10" s="25" t="s">
        <v>3</v>
      </c>
      <c r="B10" s="42" t="s">
        <v>16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24" t="s">
        <v>6</v>
      </c>
      <c r="S10" s="44" t="s">
        <v>7</v>
      </c>
      <c r="T10" s="44"/>
      <c r="U10" s="44"/>
      <c r="V10" s="44"/>
      <c r="AT10" s="3">
        <f>'Бланк Методички'!O23</f>
        <v>0</v>
      </c>
      <c r="AU10" s="3">
        <f>'Бланк Методички'!O39</f>
        <v>0</v>
      </c>
      <c r="AV10" s="3">
        <f>'Бланк Методички'!O47</f>
        <v>0</v>
      </c>
      <c r="AW10" s="4"/>
    </row>
    <row r="11" spans="1:49" ht="28.5" customHeight="1" x14ac:dyDescent="0.4">
      <c r="A11" s="18" t="s">
        <v>66</v>
      </c>
      <c r="B11" s="19">
        <f>'Бланк Методички'!O10</f>
        <v>0</v>
      </c>
      <c r="C11" s="19">
        <f>'Бланк Методички'!O14</f>
        <v>0</v>
      </c>
      <c r="D11" s="19">
        <f>'Бланк Методички'!O17</f>
        <v>0</v>
      </c>
      <c r="E11" s="19">
        <f>'Бланк Методички'!O19</f>
        <v>0</v>
      </c>
      <c r="F11" s="19">
        <f>'Бланк Методички'!O21</f>
        <v>0</v>
      </c>
      <c r="G11" s="19">
        <f>'Бланк Методички'!O23</f>
        <v>0</v>
      </c>
      <c r="H11" s="19">
        <f>'Бланк Методички'!O28</f>
        <v>0</v>
      </c>
      <c r="I11" s="19">
        <f>'Бланк Методички'!O30</f>
        <v>0</v>
      </c>
      <c r="J11" s="19">
        <f>'Бланк Методички'!O32</f>
        <v>0</v>
      </c>
      <c r="K11" s="19">
        <f>'Бланк Методички'!O36</f>
        <v>0</v>
      </c>
      <c r="L11" s="19">
        <f>'Бланк Методички'!O40</f>
        <v>0</v>
      </c>
      <c r="M11" s="19">
        <f>'Бланк Методички'!O41</f>
        <v>0</v>
      </c>
      <c r="N11" s="19">
        <f>'Бланк Методички'!O48</f>
        <v>0</v>
      </c>
      <c r="O11" s="19">
        <f>'Бланк Методички'!O49</f>
        <v>0</v>
      </c>
      <c r="P11" s="19">
        <f>'Бланк Методички'!O51</f>
        <v>0</v>
      </c>
      <c r="Q11" s="19">
        <f>'Бланк Методички'!O54</f>
        <v>0</v>
      </c>
      <c r="R11" s="6">
        <f>COUNTIF(B11:Q11,"+")</f>
        <v>0</v>
      </c>
      <c r="S11" s="41" t="str">
        <f>IF(AND(R11&gt;=0,R11&lt;=7),"Низкий",IF(AND(R11&gt;=8,R11&lt;=12),"Средний",IF(AND(R11&gt;=9,R11&lt;=16),"Высокий",)))</f>
        <v>Низкий</v>
      </c>
      <c r="T11" s="41"/>
      <c r="U11" s="41"/>
      <c r="V11" s="41"/>
      <c r="AT11" s="3">
        <f>'Бланк Методички'!O13</f>
        <v>0</v>
      </c>
      <c r="AU11" s="3">
        <f>'Бланк Методички'!O29</f>
        <v>0</v>
      </c>
      <c r="AV11" s="3">
        <f>'Бланк Методички'!O41</f>
        <v>0</v>
      </c>
      <c r="AW11" s="4"/>
    </row>
    <row r="12" spans="1:49" ht="28.5" customHeight="1" x14ac:dyDescent="0.4">
      <c r="A12" s="18" t="s">
        <v>67</v>
      </c>
      <c r="B12" s="19">
        <f>'Бланк Методички'!O12</f>
        <v>0</v>
      </c>
      <c r="C12" s="19">
        <f>'Бланк Методички'!O15</f>
        <v>0</v>
      </c>
      <c r="D12" s="19">
        <f>'Бланк Методички'!O16</f>
        <v>0</v>
      </c>
      <c r="E12" s="19">
        <f>'Бланк Методички'!O22</f>
        <v>0</v>
      </c>
      <c r="F12" s="19">
        <f>'Бланк Методички'!O24</f>
        <v>0</v>
      </c>
      <c r="G12" s="19">
        <f>'Бланк Методички'!O26</f>
        <v>0</v>
      </c>
      <c r="H12" s="19">
        <f>'Бланк Методички'!O29</f>
        <v>0</v>
      </c>
      <c r="I12" s="19">
        <f>'Бланк Методички'!O33</f>
        <v>0</v>
      </c>
      <c r="J12" s="19">
        <f>'Бланк Методички'!O35</f>
        <v>0</v>
      </c>
      <c r="K12" s="19">
        <f>'Бланк Методички'!O42</f>
        <v>0</v>
      </c>
      <c r="L12" s="19">
        <f>'Бланк Методички'!O43</f>
        <v>0</v>
      </c>
      <c r="M12" s="19">
        <f>'Бланк Методички'!O45</f>
        <v>0</v>
      </c>
      <c r="N12" s="19">
        <f>'Бланк Методички'!O46</f>
        <v>0</v>
      </c>
      <c r="O12" s="19">
        <f>'Бланк Методички'!O52</f>
        <v>0</v>
      </c>
      <c r="P12" s="19">
        <f>'Бланк Методички'!O55</f>
        <v>0</v>
      </c>
      <c r="Q12" s="19">
        <f>'Бланк Методички'!O57</f>
        <v>0</v>
      </c>
      <c r="R12" s="6">
        <f t="shared" ref="R12:R13" si="0">COUNTIF(B12:Q12,"+")</f>
        <v>0</v>
      </c>
      <c r="S12" s="41" t="str">
        <f>IF(AND(R12&gt;=0,R12&lt;=7),"Низкий",IF(AND(R12&gt;=8,R12&lt;=12),"Средний",IF(AND(R12&gt;=9,R12&lt;=16),"Высокий",)))</f>
        <v>Низкий</v>
      </c>
      <c r="T12" s="41"/>
      <c r="U12" s="41"/>
      <c r="V12" s="41"/>
      <c r="AT12" s="3">
        <f>'Бланк Методички'!O10</f>
        <v>0</v>
      </c>
      <c r="AU12" s="3">
        <f>'Бланк Методички'!O18</f>
        <v>0</v>
      </c>
      <c r="AV12" s="3">
        <f>'Бланк Методички'!O34</f>
        <v>0</v>
      </c>
      <c r="AW12" s="3">
        <f>'Бланк Методички'!O42</f>
        <v>0</v>
      </c>
    </row>
    <row r="13" spans="1:49" ht="28.5" customHeight="1" x14ac:dyDescent="0.4">
      <c r="A13" s="18" t="s">
        <v>68</v>
      </c>
      <c r="B13" s="19">
        <f>'Бланк Методички'!O12</f>
        <v>0</v>
      </c>
      <c r="C13" s="19">
        <f>'Бланк Методички'!O13</f>
        <v>0</v>
      </c>
      <c r="D13" s="19">
        <f>'Бланк Методички'!O18</f>
        <v>0</v>
      </c>
      <c r="E13" s="19">
        <f>'Бланк Методички'!O20</f>
        <v>0</v>
      </c>
      <c r="F13" s="19">
        <f>'Бланк Методички'!O25</f>
        <v>0</v>
      </c>
      <c r="G13" s="19">
        <f>'Бланк Методички'!O27</f>
        <v>0</v>
      </c>
      <c r="H13" s="19">
        <f>'Бланк Методички'!O31</f>
        <v>0</v>
      </c>
      <c r="I13" s="19">
        <f>'Бланк Методички'!O34</f>
        <v>0</v>
      </c>
      <c r="J13" s="19">
        <f>'Бланк Методички'!O37</f>
        <v>0</v>
      </c>
      <c r="K13" s="19">
        <f>'Бланк Методички'!O38</f>
        <v>0</v>
      </c>
      <c r="L13" s="19">
        <f>'Бланк Методички'!O39</f>
        <v>0</v>
      </c>
      <c r="M13" s="19">
        <f>'Бланк Методички'!O44</f>
        <v>0</v>
      </c>
      <c r="N13" s="19">
        <f>'Бланк Методички'!O47</f>
        <v>0</v>
      </c>
      <c r="O13" s="19">
        <f>'Бланк Методички'!O50</f>
        <v>0</v>
      </c>
      <c r="P13" s="19">
        <f>'Бланк Методички'!O53</f>
        <v>0</v>
      </c>
      <c r="Q13" s="19">
        <f>'Бланк Методички'!O56</f>
        <v>0</v>
      </c>
      <c r="R13" s="6">
        <f t="shared" si="0"/>
        <v>0</v>
      </c>
      <c r="S13" s="41" t="str">
        <f>IF(AND(R13&gt;=0,R13&lt;=7),"Низкий",IF(AND(R13&gt;=8,R13&lt;=12),"Средний",IF(AND(R13&gt;=9,R13&lt;=16),"Высокий",)))</f>
        <v>Низкий</v>
      </c>
      <c r="T13" s="41"/>
      <c r="U13" s="41"/>
      <c r="V13" s="41"/>
    </row>
    <row r="14" spans="1:49" ht="28.5" customHeight="1" x14ac:dyDescent="0.25"/>
    <row r="15" spans="1:49" ht="28.5" customHeight="1" x14ac:dyDescent="0.25"/>
    <row r="16" spans="1:49" ht="26.25" customHeight="1" x14ac:dyDescent="0.25"/>
    <row r="17" spans="4:15" ht="26.25" customHeight="1" x14ac:dyDescent="0.25"/>
    <row r="18" spans="4:15" ht="26.25" customHeight="1" x14ac:dyDescent="0.25"/>
    <row r="19" spans="4:15" ht="26.25" customHeight="1" x14ac:dyDescent="0.25">
      <c r="K19" s="5"/>
    </row>
    <row r="20" spans="4:15" ht="26.25" customHeight="1" x14ac:dyDescent="0.25">
      <c r="K20" s="5"/>
    </row>
    <row r="21" spans="4:15" ht="26.25" customHeight="1" x14ac:dyDescent="0.25">
      <c r="K21" s="5"/>
    </row>
    <row r="22" spans="4:15" ht="21" customHeight="1" x14ac:dyDescent="0.25">
      <c r="K22" s="5"/>
    </row>
    <row r="23" spans="4:15" ht="21" customHeight="1" x14ac:dyDescent="0.25"/>
    <row r="24" spans="4:15" ht="21" customHeight="1" x14ac:dyDescent="0.25"/>
    <row r="25" spans="4:15" ht="21" customHeight="1" x14ac:dyDescent="0.25"/>
    <row r="26" spans="4:15" ht="21" customHeight="1" x14ac:dyDescent="0.25"/>
    <row r="27" spans="4:15" ht="21" customHeight="1" x14ac:dyDescent="0.25"/>
    <row r="28" spans="4:15" x14ac:dyDescent="0.25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4:15" x14ac:dyDescent="0.25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4:15" x14ac:dyDescent="0.25"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heetProtection algorithmName="SHA-512" hashValue="JhktDK+BqhZjUj6YqBOS5nVDT6H22pElA9j6EVDVjtiKIk9cfl8hM4Ar0Vu8/0E2p1a9/xagm+pLPpibBWK2MA==" saltValue="+6sDPyQOS/oCHogx5LeQwg==" spinCount="100000" sheet="1" formatCells="0" formatColumns="0" formatRows="0" insertColumns="0" insertRows="0" insertHyperlinks="0" deleteColumns="0" deleteRows="0" selectLockedCells="1" sort="0" autoFilter="0" pivotTables="0"/>
  <mergeCells count="7">
    <mergeCell ref="S12:V12"/>
    <mergeCell ref="S13:V13"/>
    <mergeCell ref="B2:Q2"/>
    <mergeCell ref="B10:Q10"/>
    <mergeCell ref="A9:V9"/>
    <mergeCell ref="S10:V10"/>
    <mergeCell ref="S11:V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1"/>
  <dimension ref="A1:N40"/>
  <sheetViews>
    <sheetView zoomScale="85" zoomScaleNormal="85" workbookViewId="0">
      <selection activeCell="J1" sqref="J1"/>
    </sheetView>
  </sheetViews>
  <sheetFormatPr defaultRowHeight="15" x14ac:dyDescent="0.25"/>
  <cols>
    <col min="1" max="1" width="11" customWidth="1"/>
    <col min="9" max="9" width="12.28515625" customWidth="1"/>
  </cols>
  <sheetData>
    <row r="1" spans="1:14" ht="44.25" customHeight="1" x14ac:dyDescent="0.25">
      <c r="A1" s="47" t="s">
        <v>69</v>
      </c>
      <c r="B1" s="47"/>
      <c r="C1" s="47"/>
      <c r="D1" s="47"/>
      <c r="E1" s="47"/>
      <c r="F1" s="47"/>
      <c r="G1" s="47"/>
      <c r="H1" s="47"/>
      <c r="I1" s="47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4" ht="18.75" x14ac:dyDescent="0.25">
      <c r="A3" s="12" t="s">
        <v>9</v>
      </c>
      <c r="B3" s="51" t="str">
        <f>PROPER('Бланк Методички'!D2)</f>
        <v/>
      </c>
      <c r="C3" s="52"/>
      <c r="D3" s="52"/>
      <c r="E3" s="52"/>
      <c r="F3" s="53"/>
      <c r="G3" s="12" t="s">
        <v>2</v>
      </c>
      <c r="H3" s="48">
        <f>'Бланк Методички'!M2</f>
        <v>0</v>
      </c>
      <c r="I3" s="48"/>
      <c r="J3" s="10"/>
      <c r="K3" s="10"/>
      <c r="L3" s="10"/>
      <c r="M3" s="7"/>
      <c r="N3" s="7"/>
    </row>
    <row r="4" spans="1:14" ht="18.75" x14ac:dyDescent="0.25">
      <c r="A4" s="12" t="s">
        <v>1</v>
      </c>
      <c r="B4" s="50" t="str">
        <f>CONCATENATE('Бланк Методички'!D3, " лет")</f>
        <v xml:space="preserve"> лет</v>
      </c>
      <c r="C4" s="50"/>
      <c r="D4" s="50"/>
      <c r="E4" s="50"/>
      <c r="F4" s="50"/>
      <c r="G4" s="12" t="s">
        <v>10</v>
      </c>
      <c r="H4" s="49">
        <f ca="1">TODAY()</f>
        <v>43137</v>
      </c>
      <c r="I4" s="50"/>
      <c r="J4" s="7"/>
      <c r="K4" s="7"/>
      <c r="L4" s="8"/>
      <c r="M4" s="8"/>
      <c r="N4" s="8"/>
    </row>
    <row r="5" spans="1:14" ht="18.75" x14ac:dyDescent="0.3">
      <c r="A5" s="13"/>
      <c r="B5" s="13"/>
      <c r="C5" s="13"/>
      <c r="D5" s="13"/>
      <c r="E5" s="13"/>
      <c r="F5" s="13"/>
      <c r="G5" s="13"/>
      <c r="H5" s="13"/>
      <c r="I5" s="13"/>
      <c r="J5" s="9"/>
    </row>
    <row r="6" spans="1:14" ht="18.75" x14ac:dyDescent="0.3">
      <c r="A6" s="54" t="s">
        <v>3</v>
      </c>
      <c r="B6" s="54"/>
      <c r="C6" s="54"/>
      <c r="D6" s="54"/>
      <c r="E6" s="54"/>
      <c r="F6" s="14" t="s">
        <v>8</v>
      </c>
      <c r="G6" s="54" t="s">
        <v>7</v>
      </c>
      <c r="H6" s="54"/>
      <c r="I6" s="54"/>
      <c r="J6" s="9"/>
    </row>
    <row r="7" spans="1:14" ht="18.75" customHeight="1" x14ac:dyDescent="0.3">
      <c r="A7" s="59" t="s">
        <v>66</v>
      </c>
      <c r="B7" s="60"/>
      <c r="C7" s="60"/>
      <c r="D7" s="60"/>
      <c r="E7" s="61"/>
      <c r="F7" s="15" t="str">
        <f>CONCATENATE('Обработка результатов'!R11,"/16")</f>
        <v>0/16</v>
      </c>
      <c r="G7" s="56" t="str">
        <f>'Обработка результатов'!S11</f>
        <v>Низкий</v>
      </c>
      <c r="H7" s="56"/>
      <c r="I7" s="56"/>
      <c r="J7" s="9"/>
    </row>
    <row r="8" spans="1:14" ht="18.75" customHeight="1" x14ac:dyDescent="0.3">
      <c r="A8" s="59" t="s">
        <v>67</v>
      </c>
      <c r="B8" s="60"/>
      <c r="C8" s="60"/>
      <c r="D8" s="60"/>
      <c r="E8" s="61"/>
      <c r="F8" s="20" t="str">
        <f>CONCATENATE('Обработка результатов'!R12,"/16")</f>
        <v>0/16</v>
      </c>
      <c r="G8" s="56" t="str">
        <f>'Обработка результатов'!S12</f>
        <v>Низкий</v>
      </c>
      <c r="H8" s="56"/>
      <c r="I8" s="56"/>
      <c r="J8" s="9"/>
    </row>
    <row r="9" spans="1:14" ht="18.75" customHeight="1" x14ac:dyDescent="0.25">
      <c r="A9" s="59" t="s">
        <v>68</v>
      </c>
      <c r="B9" s="60"/>
      <c r="C9" s="60"/>
      <c r="D9" s="60"/>
      <c r="E9" s="61"/>
      <c r="F9" s="20" t="str">
        <f>CONCATENATE('Обработка результатов'!R13,"/16")</f>
        <v>0/16</v>
      </c>
      <c r="G9" s="56" t="str">
        <f>'Обработка результатов'!S13</f>
        <v>Низкий</v>
      </c>
      <c r="H9" s="56"/>
      <c r="I9" s="56"/>
      <c r="J9" s="2"/>
      <c r="K9" s="2"/>
    </row>
    <row r="10" spans="1:14" ht="18.75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</row>
    <row r="11" spans="1:14" ht="18" customHeight="1" x14ac:dyDescent="0.25">
      <c r="A11" s="46"/>
      <c r="B11" s="46"/>
      <c r="C11" s="46"/>
      <c r="D11" s="46"/>
      <c r="E11" s="46"/>
      <c r="F11" s="46"/>
      <c r="G11" s="46"/>
      <c r="H11" s="46"/>
      <c r="I11" s="46"/>
    </row>
    <row r="12" spans="1:14" ht="18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</row>
    <row r="13" spans="1:14" ht="18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</row>
    <row r="14" spans="1:14" ht="18" x14ac:dyDescent="0.25">
      <c r="A14" s="45"/>
      <c r="B14" s="45"/>
      <c r="C14" s="45"/>
      <c r="D14" s="45"/>
      <c r="E14" s="45"/>
      <c r="F14" s="45"/>
      <c r="G14" s="45"/>
      <c r="H14" s="45"/>
      <c r="I14" s="45"/>
    </row>
    <row r="15" spans="1:14" ht="18" x14ac:dyDescent="0.25">
      <c r="A15" s="45"/>
      <c r="B15" s="45"/>
      <c r="C15" s="45"/>
      <c r="D15" s="45"/>
      <c r="E15" s="45"/>
      <c r="F15" s="45"/>
      <c r="G15" s="45"/>
      <c r="H15" s="45"/>
      <c r="I15" s="45"/>
    </row>
    <row r="16" spans="1:14" ht="18" x14ac:dyDescent="0.25">
      <c r="A16" s="45"/>
      <c r="B16" s="45"/>
      <c r="C16" s="45"/>
      <c r="D16" s="45"/>
      <c r="E16" s="45"/>
      <c r="F16" s="45"/>
      <c r="G16" s="45"/>
      <c r="H16" s="45"/>
      <c r="I16" s="45"/>
    </row>
    <row r="17" spans="1:9" ht="18" x14ac:dyDescent="0.25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18" x14ac:dyDescent="0.25">
      <c r="A18" s="45"/>
      <c r="B18" s="45"/>
      <c r="C18" s="45"/>
      <c r="D18" s="45"/>
      <c r="E18" s="45"/>
      <c r="F18" s="45"/>
      <c r="G18" s="45"/>
      <c r="H18" s="45"/>
      <c r="I18" s="45"/>
    </row>
    <row r="19" spans="1:9" ht="18" x14ac:dyDescent="0.25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18" x14ac:dyDescent="0.25">
      <c r="A20" s="45"/>
      <c r="B20" s="45"/>
      <c r="C20" s="45"/>
      <c r="D20" s="45"/>
      <c r="E20" s="45"/>
      <c r="F20" s="45"/>
      <c r="G20" s="45"/>
      <c r="H20" s="45"/>
      <c r="I20" s="45"/>
    </row>
    <row r="21" spans="1:9" ht="18" x14ac:dyDescent="0.25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18" x14ac:dyDescent="0.25">
      <c r="A22" s="45"/>
      <c r="B22" s="45"/>
      <c r="C22" s="45"/>
      <c r="D22" s="45"/>
      <c r="E22" s="45"/>
      <c r="F22" s="45"/>
      <c r="G22" s="45"/>
      <c r="H22" s="45"/>
      <c r="I22" s="45"/>
    </row>
    <row r="23" spans="1:9" ht="18" x14ac:dyDescent="0.25">
      <c r="A23" s="45"/>
      <c r="B23" s="45"/>
      <c r="C23" s="45"/>
      <c r="D23" s="45"/>
      <c r="E23" s="45"/>
      <c r="F23" s="45"/>
      <c r="G23" s="45"/>
      <c r="H23" s="45"/>
      <c r="I23" s="45"/>
    </row>
    <row r="24" spans="1:9" ht="18" x14ac:dyDescent="0.25">
      <c r="A24" s="45"/>
      <c r="B24" s="45"/>
      <c r="C24" s="45"/>
      <c r="D24" s="45"/>
      <c r="E24" s="45"/>
      <c r="F24" s="45"/>
      <c r="G24" s="45"/>
      <c r="H24" s="45"/>
      <c r="I24" s="45"/>
    </row>
    <row r="25" spans="1:9" ht="18" x14ac:dyDescent="0.25">
      <c r="A25" s="45"/>
      <c r="B25" s="45"/>
      <c r="C25" s="45"/>
      <c r="D25" s="45"/>
      <c r="E25" s="45"/>
      <c r="F25" s="45"/>
      <c r="G25" s="45"/>
      <c r="H25" s="45"/>
      <c r="I25" s="45"/>
    </row>
    <row r="26" spans="1:9" ht="18" x14ac:dyDescent="0.25">
      <c r="A26" s="45"/>
      <c r="B26" s="45"/>
      <c r="C26" s="45"/>
      <c r="D26" s="45"/>
      <c r="E26" s="45"/>
      <c r="F26" s="45"/>
      <c r="G26" s="45"/>
      <c r="H26" s="45"/>
      <c r="I26" s="45"/>
    </row>
    <row r="27" spans="1:9" ht="18" x14ac:dyDescent="0.25">
      <c r="A27" s="45"/>
      <c r="B27" s="45"/>
      <c r="C27" s="45"/>
      <c r="D27" s="45"/>
      <c r="E27" s="45"/>
      <c r="F27" s="45"/>
      <c r="G27" s="45"/>
      <c r="H27" s="45"/>
      <c r="I27" s="45"/>
    </row>
    <row r="28" spans="1:9" ht="18" x14ac:dyDescent="0.25">
      <c r="A28" s="45"/>
      <c r="B28" s="45"/>
      <c r="C28" s="45"/>
      <c r="D28" s="45"/>
      <c r="E28" s="45"/>
      <c r="F28" s="45"/>
      <c r="G28" s="45"/>
      <c r="H28" s="45"/>
      <c r="I28" s="45"/>
    </row>
    <row r="29" spans="1:9" ht="18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8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8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8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ht="18" x14ac:dyDescent="0.25">
      <c r="A33" s="45"/>
      <c r="B33" s="45"/>
      <c r="C33" s="45"/>
      <c r="D33" s="45"/>
      <c r="E33" s="45"/>
      <c r="F33" s="45"/>
      <c r="G33" s="45"/>
      <c r="H33" s="45"/>
      <c r="I33" s="45"/>
    </row>
    <row r="34" spans="1:9" ht="18" x14ac:dyDescent="0.25">
      <c r="A34" s="45"/>
      <c r="B34" s="45"/>
      <c r="C34" s="45"/>
      <c r="D34" s="45"/>
      <c r="E34" s="45"/>
      <c r="F34" s="45"/>
      <c r="G34" s="45"/>
      <c r="H34" s="45"/>
      <c r="I34" s="45"/>
    </row>
    <row r="35" spans="1:9" ht="18" x14ac:dyDescent="0.25">
      <c r="A35" s="45"/>
      <c r="B35" s="45"/>
      <c r="C35" s="45"/>
      <c r="D35" s="45"/>
      <c r="E35" s="45"/>
      <c r="F35" s="45"/>
      <c r="G35" s="45"/>
      <c r="H35" s="45"/>
      <c r="I35" s="45"/>
    </row>
    <row r="36" spans="1:9" ht="18" x14ac:dyDescent="0.25">
      <c r="A36" s="45"/>
      <c r="B36" s="45"/>
      <c r="C36" s="45"/>
      <c r="D36" s="45"/>
      <c r="E36" s="45"/>
      <c r="F36" s="45"/>
      <c r="G36" s="45"/>
      <c r="H36" s="45"/>
      <c r="I36" s="45"/>
    </row>
    <row r="37" spans="1:9" ht="18" x14ac:dyDescent="0.25">
      <c r="A37" s="45"/>
      <c r="B37" s="45"/>
      <c r="C37" s="45"/>
      <c r="D37" s="45"/>
      <c r="E37" s="45"/>
      <c r="F37" s="45"/>
      <c r="G37" s="45"/>
      <c r="H37" s="45"/>
      <c r="I37" s="45"/>
    </row>
    <row r="38" spans="1:9" ht="18" x14ac:dyDescent="0.25">
      <c r="A38" s="45"/>
      <c r="B38" s="45"/>
      <c r="C38" s="45"/>
      <c r="D38" s="45"/>
      <c r="E38" s="45"/>
      <c r="F38" s="45"/>
      <c r="G38" s="45"/>
      <c r="H38" s="45"/>
      <c r="I38" s="45"/>
    </row>
    <row r="39" spans="1:9" ht="18.75" customHeight="1" x14ac:dyDescent="0.25">
      <c r="A39" s="57" t="s">
        <v>72</v>
      </c>
      <c r="B39" s="57"/>
      <c r="C39" s="57"/>
      <c r="D39" s="57"/>
      <c r="E39" s="57"/>
      <c r="F39" s="57"/>
      <c r="G39" s="57"/>
      <c r="H39" s="57"/>
      <c r="I39" s="57"/>
    </row>
    <row r="40" spans="1:9" x14ac:dyDescent="0.25">
      <c r="A40" s="58"/>
      <c r="B40" s="58"/>
      <c r="C40" s="58"/>
      <c r="D40" s="58"/>
      <c r="E40" s="58"/>
      <c r="F40" s="58"/>
      <c r="G40" s="58"/>
      <c r="H40" s="58"/>
      <c r="I40" s="58"/>
    </row>
  </sheetData>
  <sheetProtection algorithmName="SHA-512" hashValue="ClsO8I8LEWTcFd/8oG4LNvqEo7cyhg42U+jkRYVo4TyLTHI1bav0U6/iJJ7DsLaiOo7nr6tU9aBz70/mNSii5g==" saltValue="F9MKBY8/Ojhn3zfEwhYp3w==" spinCount="100000" sheet="1" formatCells="0" formatColumns="0" formatRows="0" insertColumns="0" insertRows="0" insertHyperlinks="0" deleteColumns="0" deleteRows="0" selectLockedCells="1" sort="0" autoFilter="0" pivotTables="0"/>
  <mergeCells count="43">
    <mergeCell ref="A39:I40"/>
    <mergeCell ref="A38:I38"/>
    <mergeCell ref="A6:E6"/>
    <mergeCell ref="A7:E7"/>
    <mergeCell ref="A8:E8"/>
    <mergeCell ref="A9:E9"/>
    <mergeCell ref="A10:I10"/>
    <mergeCell ref="G7:I7"/>
    <mergeCell ref="G8:I8"/>
    <mergeCell ref="G9:I9"/>
    <mergeCell ref="G6:I6"/>
    <mergeCell ref="A15:I15"/>
    <mergeCell ref="A16:I16"/>
    <mergeCell ref="A17:I17"/>
    <mergeCell ref="A13:I13"/>
    <mergeCell ref="A27:I27"/>
    <mergeCell ref="A1:I1"/>
    <mergeCell ref="H3:I3"/>
    <mergeCell ref="H4:I4"/>
    <mergeCell ref="B3:F3"/>
    <mergeCell ref="B4:F4"/>
    <mergeCell ref="A11:I11"/>
    <mergeCell ref="A22:I22"/>
    <mergeCell ref="A12:I12"/>
    <mergeCell ref="A31:I31"/>
    <mergeCell ref="A37:I37"/>
    <mergeCell ref="A32:I32"/>
    <mergeCell ref="A33:I33"/>
    <mergeCell ref="A34:I34"/>
    <mergeCell ref="A35:I35"/>
    <mergeCell ref="A36:I36"/>
    <mergeCell ref="A28:I28"/>
    <mergeCell ref="A29:I29"/>
    <mergeCell ref="A30:I30"/>
    <mergeCell ref="A23:I23"/>
    <mergeCell ref="A24:I24"/>
    <mergeCell ref="A25:I25"/>
    <mergeCell ref="A26:I26"/>
    <mergeCell ref="A14:I14"/>
    <mergeCell ref="A18:I18"/>
    <mergeCell ref="A19:I19"/>
    <mergeCell ref="A20:I20"/>
    <mergeCell ref="A21:I21"/>
  </mergeCells>
  <conditionalFormatting sqref="G7:I7">
    <cfRule type="containsText" dxfId="2" priority="5" operator="containsText" text="ЛОЖЬ">
      <formula>NOT(ISERROR(SEARCH("ЛОЖЬ",G7)))</formula>
    </cfRule>
  </conditionalFormatting>
  <conditionalFormatting sqref="G9:I9">
    <cfRule type="containsText" dxfId="1" priority="4" operator="containsText" text="ЛОЖЬ">
      <formula>NOT(ISERROR(SEARCH("ЛОЖЬ",G9)))</formula>
    </cfRule>
  </conditionalFormatting>
  <conditionalFormatting sqref="H3:I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aveToPDF">
                <anchor moveWithCells="1" sizeWithCells="1">
                  <from>
                    <xdr:col>9</xdr:col>
                    <xdr:colOff>600075</xdr:colOff>
                    <xdr:row>1</xdr:row>
                    <xdr:rowOff>171450</xdr:rowOff>
                  </from>
                  <to>
                    <xdr:col>13</xdr:col>
                    <xdr:colOff>428625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PrintD">
                <anchor moveWithCells="1" sizeWithCells="1">
                  <from>
                    <xdr:col>9</xdr:col>
                    <xdr:colOff>600075</xdr:colOff>
                    <xdr:row>6</xdr:row>
                    <xdr:rowOff>123825</xdr:rowOff>
                  </from>
                  <to>
                    <xdr:col>13</xdr:col>
                    <xdr:colOff>428625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ClearData">
                <anchor moveWithCells="1" sizeWithCells="1">
                  <from>
                    <xdr:col>9</xdr:col>
                    <xdr:colOff>600075</xdr:colOff>
                    <xdr:row>11</xdr:row>
                    <xdr:rowOff>28575</xdr:rowOff>
                  </from>
                  <to>
                    <xdr:col>13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 Методички</vt:lpstr>
      <vt:lpstr>Обработка результатов</vt:lpstr>
      <vt:lpstr>Печать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2018-02-06T10:43:18Z</dcterms:modified>
</cp:coreProperties>
</file>