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jpeg" ContentType="image/jpeg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trProps/ctrProp1.xml" ContentType="application/vnd.ms-excel.controlproperties+xml"/>
  <Override PartName="/xl/ctrProps/ctrProp2.xml" ContentType="application/vnd.ms-excel.controlproperties+xml"/>
  <Override PartName="/xl/ctrProps/ctrProp3.xml" ContentType="application/vnd.ms-excel.controlproperties+xml"/>
  <Override PartName="/xl/ctrProps/ctrProp4.xml" ContentType="application/vnd.ms-excel.controlproperties+xml"/>
  <Override PartName="/xl/drawings/drawing1.xml" ContentType="application/vnd.openxmlformats-officedocument.drawing+xml"/>
  <Default Extension="vml" ContentType="application/vnd.openxmlformats-officedocument.vmlDrawing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 codeName="{51196F13-6AD0-C1B8-E2B4-A1F9AE17003E}"/>
  <workbookPr codeName="ЭтаКнига" filterPrivacy="1"/>
  <bookViews>
    <workbookView xWindow="240" yWindow="105" windowWidth="14805" windowHeight="8010" activeTab="0"/>
  </bookViews>
  <sheets>
    <sheet name="Бланк Методички" sheetId="1" r:id="rId3"/>
    <sheet name="Обработка результатов" sheetId="10" r:id="rId4"/>
    <sheet name="Печать" sheetId="9" r:id="rId5"/>
  </sheets>
  <definedNames>
    <definedName name="Итог">#REF!</definedName>
    <definedName name="Профессии">#REF!</definedName>
  </definedNames>
  <calcPr calcId="162913"/>
</workbook>
</file>

<file path=xl/calcChain.xml><?xml version="1.0" encoding="utf-8"?>
<calcChain xmlns="http://schemas.openxmlformats.org/spreadsheetml/2006/main">
  <c r="B3" i="9" l="1"/>
</calcChain>
</file>

<file path=xl/sharedStrings.xml><?xml version="1.0" encoding="utf-8"?>
<sst xmlns="http://schemas.openxmlformats.org/spreadsheetml/2006/main" count="103" uniqueCount="61">
  <si>
    <t>Фамилия, имя</t>
  </si>
  <si>
    <t>Возраст</t>
  </si>
  <si>
    <t>Класс</t>
  </si>
  <si>
    <t>ФИО</t>
  </si>
  <si>
    <t>Дата</t>
  </si>
  <si>
    <t>Мальчик</t>
  </si>
  <si>
    <t>Девочка</t>
  </si>
  <si>
    <t>5 Б</t>
  </si>
  <si>
    <t>5 А</t>
  </si>
  <si>
    <t>5 В</t>
  </si>
  <si>
    <t>Внимательный</t>
  </si>
  <si>
    <t>Концентрированный</t>
  </si>
  <si>
    <t>Собранный</t>
  </si>
  <si>
    <t>Наслаждающийся</t>
  </si>
  <si>
    <t>Счастливый</t>
  </si>
  <si>
    <t>Радостный</t>
  </si>
  <si>
    <t>Удивленный</t>
  </si>
  <si>
    <t>Изумленный</t>
  </si>
  <si>
    <t>Пораженный</t>
  </si>
  <si>
    <t>Унылый</t>
  </si>
  <si>
    <t>Печальный</t>
  </si>
  <si>
    <t>Сломленный</t>
  </si>
  <si>
    <t>Взбешенный</t>
  </si>
  <si>
    <t>Гневный</t>
  </si>
  <si>
    <t>Безумный</t>
  </si>
  <si>
    <t>Чувствующий неприязнь</t>
  </si>
  <si>
    <t>Чувствующий отвращение</t>
  </si>
  <si>
    <t>Чувствующий омерзение</t>
  </si>
  <si>
    <t>Презрительный</t>
  </si>
  <si>
    <t>Пренебрегающий</t>
  </si>
  <si>
    <t>Надменный</t>
  </si>
  <si>
    <t>Пугающий</t>
  </si>
  <si>
    <t>Страшный</t>
  </si>
  <si>
    <t>Сеющий панику</t>
  </si>
  <si>
    <t>Застенчивый</t>
  </si>
  <si>
    <t>Робкий</t>
  </si>
  <si>
    <t>Стыдливый</t>
  </si>
  <si>
    <t>Сожалеющий</t>
  </si>
  <si>
    <t>Виноватый</t>
  </si>
  <si>
    <t>Раскаивающийся</t>
  </si>
  <si>
    <t>Оцените, пожалуйста, по 4-балльной шкале то, в какой степени каждое понятие описывает ваше самочувствие в данный момент, проставив подходящую для вас оценку, выбрав ее из списка.</t>
  </si>
  <si>
    <t>Совсем не подходит</t>
  </si>
  <si>
    <t>Пожалуй, верно</t>
  </si>
  <si>
    <t>Верно</t>
  </si>
  <si>
    <t>Совершенно верно</t>
  </si>
  <si>
    <t>Интерес</t>
  </si>
  <si>
    <t>Радость</t>
  </si>
  <si>
    <t>Удивление</t>
  </si>
  <si>
    <t>Горе</t>
  </si>
  <si>
    <t>Гнев</t>
  </si>
  <si>
    <t>Отвращение</t>
  </si>
  <si>
    <t>Презрение</t>
  </si>
  <si>
    <t>Страх</t>
  </si>
  <si>
    <t>Стыд</t>
  </si>
  <si>
    <t>Вина</t>
  </si>
  <si>
    <t>Тестовый материал</t>
  </si>
  <si>
    <t>Эмоция</t>
  </si>
  <si>
    <t>Коэффициент самочувствия</t>
  </si>
  <si>
    <t>Коэффициент самочувствия:</t>
  </si>
  <si>
    <t>Шкала дифференциальных эмоций К. Изарда.</t>
  </si>
  <si>
    <t>http://eschool.by/courses/psy/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</si>
</sst>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2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1"/>
      <name val="Calibri"/>
      <family val="2"/>
      <charset val="204"/>
      <scheme val="minor"/>
    </font>
    <font>
      <b/>
      <sz val="16"/>
      <color rgb="FF000000"/>
      <name val="Cambria"/>
      <family val="1"/>
      <charset val="204"/>
    </font>
    <font>
      <sz val="20"/>
      <color rgb="FFFF0000"/>
      <name val="Cambria"/>
      <family val="1"/>
      <charset val="204"/>
    </font>
    <font>
      <i/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sz val="18"/>
      <color theme="1"/>
      <name val="Times New Roman"/>
      <family val="1"/>
      <charset val="204"/>
    </font>
    <font>
      <sz val="1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799847602844"/>
        <bgColor indexed="64"/>
      </patternFill>
    </fill>
    <fill>
      <patternFill patternType="solid">
        <fgColor theme="6" tint="0.7999799847602844"/>
        <bgColor indexed="64"/>
      </patternFill>
    </fill>
    <fill>
      <patternFill patternType="solid">
        <fgColor theme="6" tint="0.5999900102615356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/>
      <top/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Fill="1"/>
    <xf numFmtId="0" fontId="4" fillId="0" borderId="0" xfId="0" applyFont="1" applyFill="1" applyBorder="1" applyAlignment="1">
      <alignment vertical="center"/>
    </xf>
    <xf numFmtId="0" fontId="0" fillId="0" borderId="0" xfId="0" applyFill="1" applyBorder="1"/>
    <xf numFmtId="0" fontId="5" fillId="0" borderId="0" xfId="0" applyFont="1" applyFill="1" applyBorder="1" applyAlignment="1">
      <alignment/>
    </xf>
    <xf numFmtId="0" fontId="0" fillId="0" borderId="0" xfId="0" applyBorder="1" applyAlignment="1">
      <alignment/>
    </xf>
    <xf numFmtId="0" fontId="0" fillId="0" borderId="0" xfId="0" applyBorder="1"/>
    <xf numFmtId="0" fontId="6" fillId="0" borderId="1" xfId="0" applyFont="1" applyFill="1" applyBorder="1" applyAlignment="1">
      <alignment horizontal="left" vertical="center"/>
    </xf>
    <xf numFmtId="0" fontId="8" fillId="0" borderId="0" xfId="0" applyFont="1"/>
    <xf numFmtId="0" fontId="0" fillId="0" borderId="0" xfId="0" applyProtection="1">
      <protection locked="0"/>
    </xf>
    <xf numFmtId="0" fontId="3" fillId="2" borderId="1" xfId="0" applyFont="1" applyFill="1" applyBorder="1" applyAlignment="1" applyProtection="1">
      <alignment horizontal="center" vertical="center"/>
      <protection/>
    </xf>
    <xf numFmtId="0" fontId="3" fillId="3" borderId="1" xfId="0" applyFont="1" applyFill="1" applyBorder="1" applyAlignment="1" applyProtection="1">
      <alignment horizontal="center" vertical="center"/>
      <protection/>
    </xf>
    <xf numFmtId="0" fontId="12" fillId="0" borderId="0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0" fillId="0" borderId="0" xfId="0" applyAlignment="1">
      <alignment/>
    </xf>
    <xf numFmtId="0" fontId="0" fillId="0" borderId="2" xfId="0" applyBorder="1"/>
    <xf numFmtId="0" fontId="0" fillId="0" borderId="3" xfId="0" applyBorder="1"/>
    <xf numFmtId="0" fontId="12" fillId="0" borderId="3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0" fillId="0" borderId="0" xfId="0" applyProtection="1">
      <protection/>
    </xf>
    <xf numFmtId="0" fontId="15" fillId="4" borderId="1" xfId="0" applyNumberFormat="1" applyFont="1" applyFill="1" applyBorder="1" applyAlignment="1" applyProtection="1">
      <alignment horizontal="center" vertical="center" shrinkToFit="1"/>
      <protection locked="0"/>
    </xf>
    <xf numFmtId="0" fontId="4" fillId="2" borderId="1" xfId="0" applyFont="1" applyFill="1" applyBorder="1" applyAlignment="1">
      <alignment horizontal="center" vertical="center" shrinkToFit="1"/>
    </xf>
    <xf numFmtId="0" fontId="4" fillId="3" borderId="1" xfId="0" applyFont="1" applyFill="1" applyBorder="1" applyAlignment="1" applyProtection="1">
      <alignment horizontal="center" vertical="center" shrinkToFit="1"/>
      <protection/>
    </xf>
    <xf numFmtId="0" fontId="9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left" vertical="center"/>
      <protection/>
    </xf>
    <xf numFmtId="0" fontId="3" fillId="0" borderId="1" xfId="0" applyNumberFormat="1" applyFont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left" vertical="top"/>
      <protection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16" fillId="4" borderId="1" xfId="0" applyFont="1" applyFill="1" applyBorder="1" applyAlignment="1" applyProtection="1">
      <alignment horizontal="center" vertical="center" wrapText="1"/>
      <protection/>
    </xf>
    <xf numFmtId="2" fontId="4" fillId="0" borderId="0" xfId="0" applyNumberFormat="1" applyFont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49" fontId="14" fillId="0" borderId="0" xfId="0" applyNumberFormat="1" applyFont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21"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92D050"/>
        </patternFill>
      </fill>
    </dxf>
    <dxf>
      <fill>
        <patternFill>
          <bgColor theme="9" tint="0.3999499976634979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rgb="FF92D050"/>
        </patternFill>
      </fill>
    </dxf>
    <dxf>
      <fill>
        <patternFill>
          <bgColor theme="9" tint="0.3999499976634979"/>
        </patternFill>
      </fill>
    </dxf>
    <dxf>
      <fill>
        <patternFill>
          <bgColor rgb="FF92D050"/>
        </patternFill>
      </fill>
    </dxf>
    <dxf>
      <fill>
        <patternFill>
          <bgColor theme="9" tint="0.3999499976634979"/>
        </patternFill>
      </fill>
    </dxf>
    <dxf>
      <fill>
        <patternFill>
          <bgColor rgb="FF92D050"/>
        </patternFill>
      </fill>
    </dxf>
    <dxf>
      <fill>
        <patternFill>
          <bgColor theme="9" tint="0.3999499976634979"/>
        </patternFill>
      </fill>
    </dxf>
    <dxf>
      <fill>
        <patternFill>
          <bgColor rgb="FF92D050"/>
        </patternFill>
      </fill>
    </dxf>
    <dxf>
      <fill>
        <patternFill>
          <bgColor theme="9" tint="0.3999499976634979"/>
        </patternFill>
      </fill>
    </dxf>
  </dxfs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6" Type="http://schemas.openxmlformats.org/officeDocument/2006/relationships/sharedStrings" Target="sharedStrings.xml" /><Relationship Id="rId7" Type="http://schemas.openxmlformats.org/officeDocument/2006/relationships/calcChain" Target="calcChain.xml" /><Relationship Id="rId4" Type="http://schemas.openxmlformats.org/officeDocument/2006/relationships/worksheet" Target="worksheets/sheet2.xml" /><Relationship Id="rId1" Type="http://schemas.openxmlformats.org/officeDocument/2006/relationships/theme" Target="theme/theme1.xml" /><Relationship Id="rId5" Type="http://schemas.openxmlformats.org/officeDocument/2006/relationships/worksheet" Target="worksheets/sheet3.xml" /><Relationship Id="rId3" Type="http://schemas.openxmlformats.org/officeDocument/2006/relationships/worksheet" Target="worksheets/sheet1.xml" /><Relationship Id="rId2" Type="http://schemas.openxmlformats.org/officeDocument/2006/relationships/styles" Target="styles.xml" /></Relationships>
</file>

<file path=xl/ctrProps/ctrProp1.xml><?xml version="1.0" encoding="utf-8"?>
<formControlPr xmlns="http://schemas.microsoft.com/office/spreadsheetml/2009/9/main" objectType="Button" lockText="1"/>
</file>

<file path=xl/ctrProps/ctrProp2.xml><?xml version="1.0" encoding="utf-8"?>
<formControlPr xmlns="http://schemas.microsoft.com/office/spreadsheetml/2009/9/main" objectType="Button" lockText="1"/>
</file>

<file path=xl/ctrProps/ctrProp3.xml><?xml version="1.0" encoding="utf-8"?>
<formControlPr xmlns="http://schemas.microsoft.com/office/spreadsheetml/2009/9/main" objectType="Button" lockText="1"/>
</file>

<file path=xl/ctrProps/ctrProp4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600075</xdr:colOff>
          <xdr:row>1</xdr:row>
          <xdr:rowOff>171450</xdr:rowOff>
        </xdr:from>
        <xdr:to>
          <xdr:col>13</xdr:col>
          <xdr:colOff>428625</xdr:colOff>
          <xdr:row>4</xdr:row>
          <xdr:rowOff>9525</xdr:rowOff>
        </xdr:to>
        <xdr:sp macro="[0]!SaveToPDF">
          <xdr:nvSpPr>
            <xdr:cNvPr id="3073" name="Button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ec6f6375-4753-4222-8ff2-56755beaaed0}"/>
                </a:ext>
              </a:extLst>
            </xdr:cNvPr>
            <xdr:cNvSpPr>
              <a:spLocks noRot="1"/>
            </xdr:cNvSpPr>
          </xdr:nvSpPr>
          <xdr:spPr>
            <a:xfrm>
              <a:off x="6629400" y="733425"/>
              <a:ext cx="2266950" cy="504825"/>
            </a:xfrm>
            <a:prstGeom prst="rect"/>
            <a:ln>
              <a:solidFill>
                <a:srgbClr val="000000"/>
              </a:solidFill>
            </a:ln>
          </xdr:spPr>
          <xdr:txBody>
            <a:bodyPr lIns="36576" tIns="32004" rIns="36576" bIns="32004" vertOverflow="clip" wrap="square" anchor="ctr" upright="1"/>
            <a:p>
              <a:pPr algn="ctr" rtl="0"/>
              <a:r>
                <a:rPr lang="ru-RU" sz="1600" u="none" b="1" i="0" baseline="0">
                  <a:solidFill>
                    <a:srgbClr val="000000"/>
                  </a:solidFill>
                  <a:latin typeface="Cambria"/>
                </a:rPr>
                <a:t>Сохранить в PDF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9525</xdr:colOff>
          <xdr:row>8</xdr:row>
          <xdr:rowOff>0</xdr:rowOff>
        </xdr:from>
        <xdr:to>
          <xdr:col>13</xdr:col>
          <xdr:colOff>447675</xdr:colOff>
          <xdr:row>10</xdr:row>
          <xdr:rowOff>19050</xdr:rowOff>
        </xdr:to>
        <xdr:sp macro="[0]!PrintD">
          <xdr:nvSpPr>
            <xdr:cNvPr id="3074" name="Button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ed790e4f-e543-4564-8872-1bfa30739b04}"/>
                </a:ext>
              </a:extLst>
            </xdr:cNvPr>
            <xdr:cNvSpPr>
              <a:spLocks noRot="1"/>
            </xdr:cNvSpPr>
          </xdr:nvSpPr>
          <xdr:spPr>
            <a:xfrm>
              <a:off x="6648450" y="2190750"/>
              <a:ext cx="2266950" cy="504825"/>
            </a:xfrm>
            <a:prstGeom prst="rect"/>
            <a:ln>
              <a:solidFill>
                <a:srgbClr val="000000"/>
              </a:solidFill>
            </a:ln>
          </xdr:spPr>
          <xdr:txBody>
            <a:bodyPr lIns="36576" tIns="32004" rIns="36576" bIns="32004" vertOverflow="clip" wrap="square" anchor="ctr" upright="1"/>
            <a:p>
              <a:pPr algn="ctr" rtl="0"/>
              <a:r>
                <a:rPr lang="ru-RU" sz="1600" u="none" b="1" i="0" baseline="0">
                  <a:solidFill>
                    <a:srgbClr val="000000"/>
                  </a:solidFill>
                  <a:latin typeface="Cambria"/>
                </a:rPr>
                <a:t>Отправить на печать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11</xdr:row>
          <xdr:rowOff>28575</xdr:rowOff>
        </xdr:from>
        <xdr:to>
          <xdr:col>13</xdr:col>
          <xdr:colOff>438150</xdr:colOff>
          <xdr:row>13</xdr:row>
          <xdr:rowOff>57150</xdr:rowOff>
        </xdr:to>
        <xdr:sp macro="[0]!ClearData">
          <xdr:nvSpPr>
            <xdr:cNvPr id="3075" name="Button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9230548d-fb65-483f-b6f3-6d01f6940798}"/>
                </a:ext>
              </a:extLst>
            </xdr:cNvPr>
            <xdr:cNvSpPr>
              <a:spLocks noRot="1"/>
            </xdr:cNvSpPr>
          </xdr:nvSpPr>
          <xdr:spPr>
            <a:xfrm>
              <a:off x="6638925" y="2952750"/>
              <a:ext cx="2266950" cy="523875"/>
            </a:xfrm>
            <a:prstGeom prst="rect"/>
            <a:ln>
              <a:solidFill>
                <a:srgbClr val="000000"/>
              </a:solidFill>
            </a:ln>
          </xdr:spPr>
          <xdr:txBody>
            <a:bodyPr lIns="45720" tIns="36576" rIns="45720" bIns="36576" vertOverflow="clip" wrap="square" anchor="ctr" upright="1"/>
            <a:p>
              <a:pPr algn="ctr" rtl="0"/>
              <a:r>
                <a:rPr lang="ru-RU" sz="2000" u="none" b="0" i="0" baseline="0">
                  <a:solidFill>
                    <a:srgbClr val="FF0000"/>
                  </a:solidFill>
                  <a:latin typeface="Cambria"/>
                </a:rPr>
                <a:t>Очистить данные данные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600075</xdr:colOff>
          <xdr:row>4</xdr:row>
          <xdr:rowOff>219075</xdr:rowOff>
        </xdr:from>
        <xdr:to>
          <xdr:col>13</xdr:col>
          <xdr:colOff>428625</xdr:colOff>
          <xdr:row>7</xdr:row>
          <xdr:rowOff>9525</xdr:rowOff>
        </xdr:to>
        <xdr:sp macro="[0]!SaveList">
          <xdr:nvSpPr>
            <xdr:cNvPr id="3077" name="Button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ecdae148-a4b7-4fdd-9edf-4ef5fd156bc4}"/>
                </a:ext>
              </a:extLst>
            </xdr:cNvPr>
            <xdr:cNvSpPr>
              <a:spLocks noRot="1"/>
            </xdr:cNvSpPr>
          </xdr:nvSpPr>
          <xdr:spPr>
            <a:xfrm>
              <a:off x="6629400" y="1447800"/>
              <a:ext cx="2266950" cy="514350"/>
            </a:xfrm>
            <a:prstGeom prst="rect"/>
            <a:ln>
              <a:solidFill>
                <a:srgbClr val="000000"/>
              </a:solidFill>
            </a:ln>
          </xdr:spPr>
          <xdr:txBody>
            <a:bodyPr lIns="36576" tIns="32004" rIns="36576" bIns="32004" vertOverflow="clip" wrap="square" anchor="ctr" upright="1"/>
            <a:p>
              <a:pPr algn="ctr" rtl="0"/>
              <a:r>
                <a:rPr lang="ru-RU" sz="1600" u="none" b="1" i="0" baseline="0">
                  <a:solidFill>
                    <a:srgbClr val="000000"/>
                  </a:solidFill>
                  <a:latin typeface="Cambria"/>
                </a:rPr>
                <a:t>Сохранить лист</a:t>
              </a:r>
            </a:p>
          </xdr:txBody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 /><Relationship Id="rId2" Type="http://schemas.openxmlformats.org/officeDocument/2006/relationships/printerSettings" Target="../printerSettings/printerSettings1.bin" /></Relationships>
</file>

<file path=xl/worksheets/_rels/sheet3.xml.rels><?xml version="1.0" encoding="UTF-8" standalone="yes"?><Relationships xmlns="http://schemas.openxmlformats.org/package/2006/relationships"><Relationship Id="rId6" Type="http://schemas.openxmlformats.org/officeDocument/2006/relationships/vmlDrawing" Target="../drawings/vmlDrawing1.vml" /><Relationship Id="rId7" Type="http://schemas.openxmlformats.org/officeDocument/2006/relationships/printerSettings" Target="../printerSettings/printerSettings2.bin" /><Relationship Id="rId4" Type="http://schemas.openxmlformats.org/officeDocument/2006/relationships/ctrlProp" Target="../ctrProps/ctrProp4.xml" /><Relationship Id="rId1" Type="http://schemas.openxmlformats.org/officeDocument/2006/relationships/ctrlProp" Target="../ctrProps/ctrProp1.xml" /><Relationship Id="rId5" Type="http://schemas.openxmlformats.org/officeDocument/2006/relationships/drawing" Target="../drawings/drawing1.xml" /><Relationship Id="rId3" Type="http://schemas.openxmlformats.org/officeDocument/2006/relationships/ctrlProp" Target="../ctrProps/ctrProp3.xml" /><Relationship Id="rId2" Type="http://schemas.openxmlformats.org/officeDocument/2006/relationships/ctrlProp" Target="../ctrProps/ctrProp2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AH49"/>
  <sheetViews>
    <sheetView showGridLines="0" showRowColHeaders="0" tabSelected="1" zoomScale="115" zoomScaleNormal="115" workbookViewId="0" topLeftCell="A1">
      <selection pane="topLeft" activeCell="F10" sqref="F10:I10"/>
    </sheetView>
  </sheetViews>
  <sheetFormatPr defaultRowHeight="15"/>
  <cols>
    <col min="1" max="1" width="7.571428571428571" customWidth="1"/>
    <col min="12" max="12" width="12.571428571428571" customWidth="1"/>
    <col min="16" max="16" width="6.285714285714286" customWidth="1"/>
    <col min="17" max="17" width="6.142857142857143" customWidth="1"/>
    <col min="24" max="24" width="0" hidden="1" customWidth="1"/>
    <col min="25" max="25" width="19.142857142857142" hidden="1" customWidth="1"/>
    <col min="26" max="26" width="0" hidden="1" customWidth="1"/>
    <col min="32" max="34" width="0" hidden="1" customWidth="1"/>
  </cols>
  <sheetData>
    <row r="1" spans="1:34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AG1">
        <v>10</v>
      </c>
      <c r="AH1" t="s">
        <v>8</v>
      </c>
    </row>
    <row r="2" spans="1:34" ht="19.5" customHeight="1">
      <c r="A2" s="30" t="s">
        <v>0</v>
      </c>
      <c r="B2" s="30"/>
      <c r="C2" s="30"/>
      <c r="D2" s="31"/>
      <c r="E2" s="31"/>
      <c r="F2" s="31"/>
      <c r="G2" s="31"/>
      <c r="H2" s="31"/>
      <c r="I2" s="31"/>
      <c r="K2" s="28" t="s">
        <v>2</v>
      </c>
      <c r="L2" s="28"/>
      <c r="M2" s="29"/>
      <c r="N2" s="29"/>
      <c r="O2" s="29"/>
      <c r="AG2">
        <v>11</v>
      </c>
      <c r="AH2" t="s">
        <v>7</v>
      </c>
    </row>
    <row r="3" spans="1:34" ht="18.75">
      <c r="A3" s="30" t="s">
        <v>1</v>
      </c>
      <c r="B3" s="30"/>
      <c r="C3" s="30"/>
      <c r="D3" s="32"/>
      <c r="E3" s="33"/>
      <c r="F3" s="33"/>
      <c r="G3" s="33"/>
      <c r="H3" s="33"/>
      <c r="I3" s="34"/>
      <c r="P3" s="27"/>
      <c r="Q3" s="27"/>
      <c r="R3" s="27"/>
      <c r="S3" s="27"/>
      <c r="AG3">
        <v>12</v>
      </c>
      <c r="AH3" t="s">
        <v>9</v>
      </c>
    </row>
    <row r="4" spans="33:33" ht="15">
      <c r="AG4">
        <v>13</v>
      </c>
    </row>
    <row r="5" spans="1:33" ht="23.25" customHeight="1">
      <c r="A5" s="35" t="s">
        <v>40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AF5" t="s">
        <v>5</v>
      </c>
      <c r="AG5">
        <v>14</v>
      </c>
    </row>
    <row r="6" spans="1:33" ht="18" customHeight="1">
      <c r="A6" s="35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AF6" t="s">
        <v>6</v>
      </c>
      <c r="AG6">
        <v>15</v>
      </c>
    </row>
    <row r="7" spans="1:33" ht="22.5" customHeight="1">
      <c r="A7" s="35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AG7">
        <v>16</v>
      </c>
    </row>
    <row r="8" spans="1:15" ht="20.25" customHeight="1">
      <c r="A8" s="35"/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</row>
    <row r="9" s="23" customFormat="1" ht="15"/>
    <row r="10" spans="1:25" ht="26.1" customHeight="1">
      <c r="A10" s="11">
        <v>1</v>
      </c>
      <c r="B10" s="25" t="s">
        <v>10</v>
      </c>
      <c r="C10" s="25"/>
      <c r="D10" s="25"/>
      <c r="E10" s="25"/>
      <c r="F10" s="24"/>
      <c r="G10" s="24"/>
      <c r="H10" s="24"/>
      <c r="I10" s="24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Y10" t="s">
        <v>41</v>
      </c>
    </row>
    <row r="11" spans="1:25" ht="26.1" customHeight="1">
      <c r="A11" s="12">
        <v>2</v>
      </c>
      <c r="B11" s="26" t="s">
        <v>13</v>
      </c>
      <c r="C11" s="26"/>
      <c r="D11" s="26"/>
      <c r="E11" s="26"/>
      <c r="F11" s="24"/>
      <c r="G11" s="24"/>
      <c r="H11" s="24"/>
      <c r="I11" s="24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Y11" t="s">
        <v>42</v>
      </c>
    </row>
    <row r="12" spans="1:25" ht="26.1" customHeight="1">
      <c r="A12" s="11">
        <v>3</v>
      </c>
      <c r="B12" s="25" t="s">
        <v>16</v>
      </c>
      <c r="C12" s="25"/>
      <c r="D12" s="25"/>
      <c r="E12" s="25"/>
      <c r="F12" s="24"/>
      <c r="G12" s="24"/>
      <c r="H12" s="24"/>
      <c r="I12" s="24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Y12" t="s">
        <v>43</v>
      </c>
    </row>
    <row r="13" spans="1:25" ht="26.1" customHeight="1">
      <c r="A13" s="12">
        <v>4</v>
      </c>
      <c r="B13" s="26" t="s">
        <v>19</v>
      </c>
      <c r="C13" s="26"/>
      <c r="D13" s="26"/>
      <c r="E13" s="26"/>
      <c r="F13" s="24"/>
      <c r="G13" s="24"/>
      <c r="H13" s="24"/>
      <c r="I13" s="24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Y13" t="s">
        <v>44</v>
      </c>
    </row>
    <row r="14" spans="1:21" ht="26.1" customHeight="1">
      <c r="A14" s="11">
        <v>5</v>
      </c>
      <c r="B14" s="25" t="s">
        <v>22</v>
      </c>
      <c r="C14" s="25"/>
      <c r="D14" s="25"/>
      <c r="E14" s="25"/>
      <c r="F14" s="24"/>
      <c r="G14" s="24"/>
      <c r="H14" s="24"/>
      <c r="I14" s="24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</row>
    <row r="15" spans="1:21" ht="26.1" customHeight="1">
      <c r="A15" s="12">
        <v>6</v>
      </c>
      <c r="B15" s="26" t="s">
        <v>25</v>
      </c>
      <c r="C15" s="26"/>
      <c r="D15" s="26"/>
      <c r="E15" s="26"/>
      <c r="F15" s="24"/>
      <c r="G15" s="24"/>
      <c r="H15" s="24"/>
      <c r="I15" s="24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</row>
    <row r="16" spans="1:21" ht="26.1" customHeight="1">
      <c r="A16" s="11">
        <v>7</v>
      </c>
      <c r="B16" s="25" t="s">
        <v>28</v>
      </c>
      <c r="C16" s="25"/>
      <c r="D16" s="25"/>
      <c r="E16" s="25"/>
      <c r="F16" s="24"/>
      <c r="G16" s="24"/>
      <c r="H16" s="24"/>
      <c r="I16" s="24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</row>
    <row r="17" spans="1:21" ht="26.1" customHeight="1">
      <c r="A17" s="12">
        <v>8</v>
      </c>
      <c r="B17" s="26" t="s">
        <v>31</v>
      </c>
      <c r="C17" s="26"/>
      <c r="D17" s="26"/>
      <c r="E17" s="26"/>
      <c r="F17" s="24"/>
      <c r="G17" s="24"/>
      <c r="H17" s="24"/>
      <c r="I17" s="24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</row>
    <row r="18" spans="1:21" ht="26.1" customHeight="1">
      <c r="A18" s="11">
        <v>9</v>
      </c>
      <c r="B18" s="25" t="s">
        <v>34</v>
      </c>
      <c r="C18" s="25"/>
      <c r="D18" s="25"/>
      <c r="E18" s="25"/>
      <c r="F18" s="24"/>
      <c r="G18" s="24"/>
      <c r="H18" s="24"/>
      <c r="I18" s="24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</row>
    <row r="19" spans="1:21" ht="26.1" customHeight="1">
      <c r="A19" s="12">
        <v>10</v>
      </c>
      <c r="B19" s="26" t="s">
        <v>37</v>
      </c>
      <c r="C19" s="26"/>
      <c r="D19" s="26"/>
      <c r="E19" s="26"/>
      <c r="F19" s="24"/>
      <c r="G19" s="24"/>
      <c r="H19" s="24"/>
      <c r="I19" s="24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</row>
    <row r="20" spans="1:21" ht="26.1" customHeight="1">
      <c r="A20" s="11">
        <v>11</v>
      </c>
      <c r="B20" s="25" t="s">
        <v>11</v>
      </c>
      <c r="C20" s="25"/>
      <c r="D20" s="25"/>
      <c r="E20" s="25"/>
      <c r="F20" s="24"/>
      <c r="G20" s="24"/>
      <c r="H20" s="24"/>
      <c r="I20" s="24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</row>
    <row r="21" spans="1:21" ht="26.1" customHeight="1">
      <c r="A21" s="12">
        <v>12</v>
      </c>
      <c r="B21" s="26" t="s">
        <v>14</v>
      </c>
      <c r="C21" s="26"/>
      <c r="D21" s="26"/>
      <c r="E21" s="26"/>
      <c r="F21" s="24"/>
      <c r="G21" s="24"/>
      <c r="H21" s="24"/>
      <c r="I21" s="24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</row>
    <row r="22" spans="1:21" ht="26.1" customHeight="1">
      <c r="A22" s="11">
        <v>13</v>
      </c>
      <c r="B22" s="25" t="s">
        <v>17</v>
      </c>
      <c r="C22" s="25"/>
      <c r="D22" s="25"/>
      <c r="E22" s="25"/>
      <c r="F22" s="24"/>
      <c r="G22" s="24"/>
      <c r="H22" s="24"/>
      <c r="I22" s="24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</row>
    <row r="23" spans="1:21" ht="26.1" customHeight="1">
      <c r="A23" s="12">
        <v>14</v>
      </c>
      <c r="B23" s="26" t="s">
        <v>20</v>
      </c>
      <c r="C23" s="26"/>
      <c r="D23" s="26"/>
      <c r="E23" s="26"/>
      <c r="F23" s="24"/>
      <c r="G23" s="24"/>
      <c r="H23" s="24"/>
      <c r="I23" s="24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</row>
    <row r="24" spans="1:21" ht="26.1" customHeight="1">
      <c r="A24" s="11">
        <v>15</v>
      </c>
      <c r="B24" s="25" t="s">
        <v>23</v>
      </c>
      <c r="C24" s="25"/>
      <c r="D24" s="25"/>
      <c r="E24" s="25"/>
      <c r="F24" s="24"/>
      <c r="G24" s="24"/>
      <c r="H24" s="24"/>
      <c r="I24" s="24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</row>
    <row r="25" spans="1:21" ht="26.1" customHeight="1">
      <c r="A25" s="12">
        <v>16</v>
      </c>
      <c r="B25" s="26" t="s">
        <v>26</v>
      </c>
      <c r="C25" s="26"/>
      <c r="D25" s="26"/>
      <c r="E25" s="26"/>
      <c r="F25" s="24"/>
      <c r="G25" s="24"/>
      <c r="H25" s="24"/>
      <c r="I25" s="24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</row>
    <row r="26" spans="1:21" ht="26.1" customHeight="1">
      <c r="A26" s="11">
        <v>17</v>
      </c>
      <c r="B26" s="25" t="s">
        <v>29</v>
      </c>
      <c r="C26" s="25"/>
      <c r="D26" s="25"/>
      <c r="E26" s="25"/>
      <c r="F26" s="24"/>
      <c r="G26" s="24"/>
      <c r="H26" s="24"/>
      <c r="I26" s="24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</row>
    <row r="27" spans="1:21" ht="26.1" customHeight="1">
      <c r="A27" s="12">
        <v>18</v>
      </c>
      <c r="B27" s="26" t="s">
        <v>32</v>
      </c>
      <c r="C27" s="26"/>
      <c r="D27" s="26"/>
      <c r="E27" s="26"/>
      <c r="F27" s="24"/>
      <c r="G27" s="24"/>
      <c r="H27" s="24"/>
      <c r="I27" s="24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</row>
    <row r="28" spans="1:21" ht="26.1" customHeight="1">
      <c r="A28" s="11">
        <v>19</v>
      </c>
      <c r="B28" s="25" t="s">
        <v>35</v>
      </c>
      <c r="C28" s="25"/>
      <c r="D28" s="25"/>
      <c r="E28" s="25"/>
      <c r="F28" s="24"/>
      <c r="G28" s="24"/>
      <c r="H28" s="24"/>
      <c r="I28" s="24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</row>
    <row r="29" spans="1:21" ht="26.1" customHeight="1">
      <c r="A29" s="12">
        <v>20</v>
      </c>
      <c r="B29" s="26" t="s">
        <v>38</v>
      </c>
      <c r="C29" s="26"/>
      <c r="D29" s="26"/>
      <c r="E29" s="26"/>
      <c r="F29" s="24"/>
      <c r="G29" s="24"/>
      <c r="H29" s="24"/>
      <c r="I29" s="24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</row>
    <row r="30" spans="1:21" ht="26.1" customHeight="1">
      <c r="A30" s="11">
        <v>21</v>
      </c>
      <c r="B30" s="25" t="s">
        <v>12</v>
      </c>
      <c r="C30" s="25"/>
      <c r="D30" s="25"/>
      <c r="E30" s="25"/>
      <c r="F30" s="24"/>
      <c r="G30" s="24"/>
      <c r="H30" s="24"/>
      <c r="I30" s="24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</row>
    <row r="31" spans="1:21" ht="26.1" customHeight="1">
      <c r="A31" s="12">
        <v>22</v>
      </c>
      <c r="B31" s="26" t="s">
        <v>15</v>
      </c>
      <c r="C31" s="26"/>
      <c r="D31" s="26"/>
      <c r="E31" s="26"/>
      <c r="F31" s="24"/>
      <c r="G31" s="24"/>
      <c r="H31" s="24"/>
      <c r="I31" s="24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</row>
    <row r="32" spans="1:21" ht="26.1" customHeight="1">
      <c r="A32" s="11">
        <v>23</v>
      </c>
      <c r="B32" s="25" t="s">
        <v>18</v>
      </c>
      <c r="C32" s="25"/>
      <c r="D32" s="25"/>
      <c r="E32" s="25"/>
      <c r="F32" s="24"/>
      <c r="G32" s="24"/>
      <c r="H32" s="24"/>
      <c r="I32" s="24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</row>
    <row r="33" spans="1:21" ht="26.1" customHeight="1">
      <c r="A33" s="12">
        <v>24</v>
      </c>
      <c r="B33" s="26" t="s">
        <v>21</v>
      </c>
      <c r="C33" s="26"/>
      <c r="D33" s="26"/>
      <c r="E33" s="26"/>
      <c r="F33" s="24"/>
      <c r="G33" s="24"/>
      <c r="H33" s="24"/>
      <c r="I33" s="24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</row>
    <row r="34" spans="1:21" ht="26.1" customHeight="1">
      <c r="A34" s="11">
        <v>25</v>
      </c>
      <c r="B34" s="25" t="s">
        <v>24</v>
      </c>
      <c r="C34" s="25"/>
      <c r="D34" s="25"/>
      <c r="E34" s="25"/>
      <c r="F34" s="24"/>
      <c r="G34" s="24"/>
      <c r="H34" s="24"/>
      <c r="I34" s="24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</row>
    <row r="35" spans="1:21" ht="26.1" customHeight="1">
      <c r="A35" s="12">
        <v>26</v>
      </c>
      <c r="B35" s="26" t="s">
        <v>27</v>
      </c>
      <c r="C35" s="26"/>
      <c r="D35" s="26"/>
      <c r="E35" s="26"/>
      <c r="F35" s="24"/>
      <c r="G35" s="24"/>
      <c r="H35" s="24"/>
      <c r="I35" s="24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</row>
    <row r="36" spans="1:21" ht="26.1" customHeight="1">
      <c r="A36" s="11">
        <v>27</v>
      </c>
      <c r="B36" s="25" t="s">
        <v>30</v>
      </c>
      <c r="C36" s="25"/>
      <c r="D36" s="25"/>
      <c r="E36" s="25"/>
      <c r="F36" s="24"/>
      <c r="G36" s="24"/>
      <c r="H36" s="24"/>
      <c r="I36" s="24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</row>
    <row r="37" spans="1:21" ht="26.1" customHeight="1">
      <c r="A37" s="12">
        <v>28</v>
      </c>
      <c r="B37" s="26" t="s">
        <v>33</v>
      </c>
      <c r="C37" s="26"/>
      <c r="D37" s="26"/>
      <c r="E37" s="26"/>
      <c r="F37" s="24"/>
      <c r="G37" s="24"/>
      <c r="H37" s="24"/>
      <c r="I37" s="24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</row>
    <row r="38" spans="1:21" ht="26.1" customHeight="1">
      <c r="A38" s="11">
        <v>29</v>
      </c>
      <c r="B38" s="25" t="s">
        <v>36</v>
      </c>
      <c r="C38" s="25"/>
      <c r="D38" s="25"/>
      <c r="E38" s="25"/>
      <c r="F38" s="24"/>
      <c r="G38" s="24"/>
      <c r="H38" s="24"/>
      <c r="I38" s="24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</row>
    <row r="39" spans="1:21" ht="26.1" customHeight="1">
      <c r="A39" s="12">
        <v>30</v>
      </c>
      <c r="B39" s="26" t="s">
        <v>39</v>
      </c>
      <c r="C39" s="26"/>
      <c r="D39" s="26"/>
      <c r="E39" s="26"/>
      <c r="F39" s="24"/>
      <c r="G39" s="24"/>
      <c r="H39" s="24"/>
      <c r="I39" s="24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</row>
    <row r="40" spans="10:21" ht="26.1" customHeight="1"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</row>
    <row r="41" spans="10:21" ht="26.1" customHeight="1"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</row>
    <row r="42" spans="16:18" ht="26.1" customHeight="1">
      <c r="P42" s="10"/>
      <c r="Q42" s="10"/>
      <c r="R42" s="10"/>
    </row>
    <row r="43" spans="16:18" ht="26.1" customHeight="1">
      <c r="P43" s="10"/>
      <c r="Q43" s="10"/>
      <c r="R43" s="10"/>
    </row>
    <row r="44" spans="16:18" ht="26.1" customHeight="1">
      <c r="P44" s="10"/>
      <c r="Q44" s="10"/>
      <c r="R44" s="10"/>
    </row>
    <row r="45" spans="16:18" ht="26.1" customHeight="1">
      <c r="P45" s="10"/>
      <c r="Q45" s="10"/>
      <c r="R45" s="10"/>
    </row>
    <row r="46" spans="16:18" ht="26.1" customHeight="1">
      <c r="P46" s="10"/>
      <c r="Q46" s="10"/>
      <c r="R46" s="10"/>
    </row>
    <row r="47" spans="16:18" ht="26.1" customHeight="1">
      <c r="P47" s="10"/>
      <c r="Q47" s="10"/>
      <c r="R47" s="10"/>
    </row>
    <row r="48" spans="16:18" ht="26.1" customHeight="1">
      <c r="P48" s="10"/>
      <c r="Q48" s="10"/>
      <c r="R48" s="10"/>
    </row>
    <row r="49" spans="16:18" ht="26.1" customHeight="1">
      <c r="P49" s="10"/>
      <c r="Q49" s="10"/>
      <c r="R49" s="10"/>
    </row>
    <row r="50" ht="26.1" customHeight="1"/>
    <row r="51" ht="26.1" customHeight="1"/>
    <row r="52" ht="26.1" customHeight="1"/>
    <row r="53" ht="26.1" customHeight="1"/>
    <row r="54" ht="26.1" customHeight="1"/>
    <row r="55" ht="26.1" customHeight="1"/>
    <row r="56" ht="26.1" customHeight="1"/>
    <row r="57" ht="26.1" customHeight="1"/>
    <row r="58" ht="26.1" customHeight="1"/>
    <row r="59" ht="26.1" customHeight="1"/>
    <row r="60" ht="26.1" customHeight="1"/>
    <row r="61" ht="26.1" customHeight="1"/>
    <row r="62" ht="26.1" customHeight="1"/>
    <row r="63" ht="26.1" customHeight="1"/>
    <row r="64" ht="26.1" customHeight="1"/>
    <row r="65" ht="26.1" customHeight="1"/>
    <row r="66" ht="26.1" customHeight="1"/>
    <row r="67" ht="26.1" customHeight="1"/>
    <row r="68" ht="26.1" customHeight="1"/>
    <row r="69" ht="26.1" customHeight="1"/>
    <row r="70" ht="26.1" customHeight="1"/>
    <row r="71" ht="26.1" customHeight="1"/>
    <row r="72" ht="26.1" customHeight="1"/>
    <row r="73" ht="26.1" customHeight="1"/>
    <row r="74" ht="26.1" customHeight="1"/>
    <row r="75" ht="26.1" customHeight="1"/>
    <row r="76" ht="26.1" customHeight="1"/>
    <row r="77" ht="26.1" customHeight="1"/>
    <row r="78" ht="26.1" customHeight="1"/>
    <row r="79" ht="26.1" customHeight="1"/>
    <row r="80" ht="26.1" customHeight="1"/>
    <row r="81" ht="26.1" customHeight="1"/>
    <row r="82" ht="26.1" customHeight="1"/>
    <row r="83" ht="26.1" customHeight="1"/>
    <row r="84" ht="26.1" customHeight="1"/>
    <row r="85" ht="26.1" customHeight="1"/>
    <row r="86" ht="26.1" customHeight="1"/>
    <row r="87" ht="26.1" customHeight="1"/>
    <row r="88" ht="26.1" customHeight="1"/>
    <row r="89" ht="26.1" customHeight="1"/>
    <row r="90" ht="26.1" customHeight="1"/>
    <row r="91" ht="26.1" customHeight="1"/>
    <row r="92" ht="26.1" customHeight="1"/>
    <row r="93" ht="26.1" customHeight="1"/>
    <row r="94" ht="26.1" customHeight="1"/>
    <row r="95" ht="26.1" customHeight="1"/>
    <row r="96" ht="26.1" customHeight="1"/>
    <row r="97" ht="26.1" customHeight="1"/>
    <row r="98" ht="26.1" customHeight="1"/>
    <row r="99" ht="26.1" customHeight="1"/>
    <row r="100" ht="26.1" customHeight="1"/>
    <row r="101" ht="26.1" customHeight="1"/>
    <row r="102" ht="26.1" customHeight="1"/>
    <row r="103" ht="26.1" customHeight="1"/>
    <row r="104" ht="26.1" customHeight="1"/>
    <row r="105" ht="26.1" customHeight="1"/>
    <row r="106" ht="26.1" customHeight="1"/>
    <row r="107" ht="26.1" customHeight="1"/>
    <row r="108" ht="26.1" customHeight="1"/>
    <row r="109" ht="26.1" customHeight="1"/>
    <row r="110" ht="26.1" customHeight="1"/>
    <row r="111" ht="26.1" customHeight="1"/>
    <row r="112" ht="26.1" customHeight="1"/>
    <row r="113" ht="26.1" customHeight="1"/>
    <row r="114" ht="26.1" customHeight="1"/>
    <row r="115" ht="26.1" customHeight="1"/>
    <row r="116" ht="26.1" customHeight="1"/>
    <row r="117" ht="26.1" customHeight="1"/>
    <row r="118" ht="26.1" customHeight="1"/>
    <row r="119" ht="26.1" customHeight="1"/>
    <row r="120" ht="26.1" customHeight="1"/>
    <row r="121" ht="26.1" customHeight="1"/>
    <row r="122" ht="26.1" customHeight="1"/>
    <row r="123" ht="26.1" customHeight="1"/>
    <row r="124" ht="26.1" customHeight="1"/>
    <row r="125" ht="26.1" customHeight="1"/>
    <row r="126" ht="26.1" customHeight="1"/>
    <row r="127" ht="26.1" customHeight="1"/>
    <row r="128" ht="26.1" customHeight="1"/>
    <row r="129" ht="26.1" customHeight="1"/>
    <row r="130" ht="26.1" customHeight="1"/>
    <row r="131" ht="26.1" customHeight="1"/>
    <row r="132" ht="26.1" customHeight="1"/>
    <row r="133" ht="26.1" customHeight="1"/>
    <row r="134" ht="26.1" customHeight="1"/>
    <row r="135" ht="26.1" customHeight="1"/>
    <row r="136" ht="26.1" customHeight="1"/>
    <row r="137" ht="26.1" customHeight="1"/>
    <row r="138" ht="26.1" customHeight="1"/>
    <row r="139" ht="26.1" customHeight="1"/>
    <row r="140" ht="26.1" customHeight="1"/>
    <row r="141" ht="26.1" customHeight="1"/>
    <row r="142" ht="26.1" customHeight="1"/>
    <row r="143" ht="26.1" customHeight="1"/>
    <row r="144" ht="26.1" customHeight="1"/>
    <row r="145" ht="26.1" customHeight="1"/>
    <row r="146" ht="26.1" customHeight="1"/>
    <row r="147" ht="26.1" customHeight="1"/>
    <row r="148" ht="26.1" customHeight="1"/>
    <row r="149" ht="26.1" customHeight="1"/>
    <row r="150" ht="26.1" customHeight="1"/>
    <row r="151" ht="26.1" customHeight="1"/>
    <row r="152" ht="26.1" customHeight="1"/>
    <row r="153" ht="26.1" customHeight="1"/>
  </sheetData>
  <sheetProtection algorithmName="SHA-512" hashValue="Y6c/a438z0CB3SFL1uwVzviypd4k4oBFxQKtXEaQQTG2NLtf8jGRV03dOZtdm9bRmF4P66EFTiyPxePp1+tvUQ==" saltValue="HrdBjvrrNnqX+PfA92xR3Q==" spinCount="100000" sheet="1" formatCells="0" formatColumns="0" formatRows="0" insertColumns="0" insertRows="0" insertHyperlinks="0" deleteColumns="0" deleteRows="0" selectLockedCells="1" sort="0" autoFilter="0" pivotTables="0"/>
  <mergeCells count="68">
    <mergeCell ref="F25:I25"/>
    <mergeCell ref="F26:I26"/>
    <mergeCell ref="F27:I27"/>
    <mergeCell ref="F14:I14"/>
    <mergeCell ref="F15:I15"/>
    <mergeCell ref="F16:I16"/>
    <mergeCell ref="B26:E26"/>
    <mergeCell ref="B28:E28"/>
    <mergeCell ref="F23:I23"/>
    <mergeCell ref="B21:E21"/>
    <mergeCell ref="B19:E19"/>
    <mergeCell ref="B20:E20"/>
    <mergeCell ref="F20:I20"/>
    <mergeCell ref="F21:I21"/>
    <mergeCell ref="F17:I17"/>
    <mergeCell ref="F18:I18"/>
    <mergeCell ref="F19:I19"/>
    <mergeCell ref="F22:I22"/>
    <mergeCell ref="F24:I24"/>
    <mergeCell ref="A5:O8"/>
    <mergeCell ref="F10:I10"/>
    <mergeCell ref="F11:I11"/>
    <mergeCell ref="F12:I12"/>
    <mergeCell ref="F13:I13"/>
    <mergeCell ref="P3:S3"/>
    <mergeCell ref="K2:L2"/>
    <mergeCell ref="M2:O2"/>
    <mergeCell ref="A2:C2"/>
    <mergeCell ref="D2:I2"/>
    <mergeCell ref="A3:C3"/>
    <mergeCell ref="D3:I3"/>
    <mergeCell ref="B16:E16"/>
    <mergeCell ref="B18:E18"/>
    <mergeCell ref="B39:E39"/>
    <mergeCell ref="B29:E29"/>
    <mergeCell ref="B27:E27"/>
    <mergeCell ref="B25:E25"/>
    <mergeCell ref="B23:E23"/>
    <mergeCell ref="B22:E22"/>
    <mergeCell ref="B24:E24"/>
    <mergeCell ref="B15:E15"/>
    <mergeCell ref="B13:E13"/>
    <mergeCell ref="B11:E11"/>
    <mergeCell ref="B10:E10"/>
    <mergeCell ref="B12:E12"/>
    <mergeCell ref="B14:E14"/>
    <mergeCell ref="B35:E35"/>
    <mergeCell ref="B36:E36"/>
    <mergeCell ref="B37:E37"/>
    <mergeCell ref="B38:E38"/>
    <mergeCell ref="B17:E17"/>
    <mergeCell ref="B30:E30"/>
    <mergeCell ref="B31:E31"/>
    <mergeCell ref="B32:E32"/>
    <mergeCell ref="B33:E33"/>
    <mergeCell ref="B34:E34"/>
    <mergeCell ref="F37:I37"/>
    <mergeCell ref="F38:I38"/>
    <mergeCell ref="F39:I39"/>
    <mergeCell ref="F28:I28"/>
    <mergeCell ref="F29:I29"/>
    <mergeCell ref="F30:I30"/>
    <mergeCell ref="F31:I31"/>
    <mergeCell ref="F32:I32"/>
    <mergeCell ref="F33:I33"/>
    <mergeCell ref="F34:I34"/>
    <mergeCell ref="F35:I35"/>
    <mergeCell ref="F36:I36"/>
  </mergeCells>
  <conditionalFormatting sqref="F10 F19 F25 F34">
    <cfRule type="containsBlanks" priority="43" dxfId="20">
      <formula>LEN(TRIM(F10))=0</formula>
    </cfRule>
  </conditionalFormatting>
  <conditionalFormatting sqref="D2:I2">
    <cfRule type="notContainsBlanks" priority="30" dxfId="19">
      <formula>LEN(TRIM(D2))&gt;0</formula>
    </cfRule>
    <cfRule type="containsBlanks" priority="33" dxfId="20">
      <formula>LEN(TRIM(D2))=0</formula>
    </cfRule>
  </conditionalFormatting>
  <conditionalFormatting sqref="M2:O2">
    <cfRule type="notContainsBlanks" priority="29" dxfId="19">
      <formula>LEN(TRIM(M2))&gt;0</formula>
    </cfRule>
    <cfRule type="containsBlanks" priority="31" dxfId="20">
      <formula>LEN(TRIM(M2))=0</formula>
    </cfRule>
  </conditionalFormatting>
  <conditionalFormatting sqref="D3:I3">
    <cfRule type="notContainsBlanks" priority="21" dxfId="19">
      <formula>LEN(TRIM(D3))&gt;0</formula>
    </cfRule>
    <cfRule type="containsBlanks" priority="22" dxfId="20">
      <formula>LEN(TRIM(D3))=0</formula>
    </cfRule>
  </conditionalFormatting>
  <conditionalFormatting sqref="F10 F19 F25 F34">
    <cfRule type="cellIs" priority="13" dxfId="13" operator="equal">
      <formula>"Очень не нравится"</formula>
    </cfRule>
    <cfRule type="cellIs" priority="14" dxfId="13" operator="equal">
      <formula>"Не нравится"</formula>
    </cfRule>
    <cfRule type="cellIs" priority="15" dxfId="13" operator="equal">
      <formula>"Сомневаюсь"</formula>
    </cfRule>
    <cfRule type="cellIs" priority="16" dxfId="13" operator="equal">
      <formula>"Нравится"</formula>
    </cfRule>
    <cfRule type="cellIs" priority="17" dxfId="13" operator="equal">
      <formula>"Очень нравится"</formula>
    </cfRule>
  </conditionalFormatting>
  <conditionalFormatting sqref="F11:F18 F20:F24 F26:F33 F35:F39">
    <cfRule type="containsBlanks" priority="6" dxfId="20">
      <formula>LEN(TRIM(F11))=0</formula>
    </cfRule>
  </conditionalFormatting>
  <conditionalFormatting sqref="F11:F18 F20:F24 F26:F33 F35:F39">
    <cfRule type="cellIs" priority="1" dxfId="13" operator="equal">
      <formula>"Очень не нравится"</formula>
    </cfRule>
    <cfRule type="cellIs" priority="2" dxfId="13" operator="equal">
      <formula>"Не нравится"</formula>
    </cfRule>
    <cfRule type="cellIs" priority="3" dxfId="13" operator="equal">
      <formula>"Сомневаюсь"</formula>
    </cfRule>
    <cfRule type="cellIs" priority="4" dxfId="13" operator="equal">
      <formula>"Нравится"</formula>
    </cfRule>
    <cfRule type="cellIs" priority="5" dxfId="13" operator="equal">
      <formula>"Очень нравится"</formula>
    </cfRule>
  </conditionalFormatting>
  <dataValidations count="3">
    <dataValidation type="list" allowBlank="1" showErrorMessage="1" promptTitle="Формат ввода" prompt="Нужно указать &quot;Мальчик&quot; или &quot;Девочка&quot;" sqref="N3:O3">
      <formula1>$AF$5:$AF$6</formula1>
    </dataValidation>
    <dataValidation showInputMessage="1" showErrorMessage="1" sqref="D3:I3"/>
    <dataValidation type="list" allowBlank="1" showErrorMessage="1" promptTitle="Подсказка" prompt="1 - почти никогда_x000a_2 - иногда_x000a_3 - часто_x000a_4 - почти всегда" sqref="F10:I39">
      <formula1>$Y$10:$Y$13</formula1>
    </dataValidation>
  </dataValidations>
  <pageMargins left="0.7" right="0.7" top="0.75" bottom="0.75" header="0.3" footer="0.3"/>
  <pageSetup orientation="portrait" paperSize="9" r:id="rId2"/>
  <picture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:P15"/>
  <sheetViews>
    <sheetView workbookViewId="0" topLeftCell="A1">
      <selection pane="topLeft" activeCell="A1" sqref="A1:M2"/>
    </sheetView>
  </sheetViews>
  <sheetFormatPr defaultRowHeight="15"/>
  <cols>
    <col min="11" max="11" width="19.857142857142858" customWidth="1"/>
    <col min="15" max="15" width="11" customWidth="1"/>
  </cols>
  <sheetData>
    <row r="1" spans="1:16" ht="15" customHeight="1">
      <c r="A1" s="37" t="s">
        <v>55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 t="s">
        <v>56</v>
      </c>
      <c r="O1" s="37"/>
      <c r="P1" s="37"/>
    </row>
    <row r="2" spans="1:16" ht="15" customHeight="1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</row>
    <row r="3" spans="1:16" ht="18.75">
      <c r="A3" s="25" t="s">
        <v>10</v>
      </c>
      <c r="B3" s="25"/>
      <c r="C3" s="25"/>
      <c r="D3" s="19">
        <f>IF('Бланк Методички'!F10='Бланк Методички'!$Y$10,1,IF('Бланк Методички'!F10='Бланк Методички'!$Y$11,2,IF('Бланк Методички'!F10='Бланк Методички'!$Y$12,3,IF('Бланк Методички'!F10='Бланк Методички'!$Y$13,4,0))))</f>
        <v>0</v>
      </c>
      <c r="E3" s="25" t="s">
        <v>11</v>
      </c>
      <c r="F3" s="25"/>
      <c r="G3" s="25"/>
      <c r="H3" s="19">
        <f>IF('Бланк Методички'!F20='Бланк Методички'!$Y$10,1,IF('Бланк Методички'!F20='Бланк Методички'!$Y$11,2,IF('Бланк Методички'!F20='Бланк Методички'!$Y$12,3,IF('Бланк Методички'!F20='Бланк Методички'!$Y$13,4,0))))</f>
        <v>0</v>
      </c>
      <c r="I3" s="25" t="s">
        <v>12</v>
      </c>
      <c r="J3" s="25"/>
      <c r="K3" s="25"/>
      <c r="L3" s="25"/>
      <c r="M3" s="19">
        <f>IF('Бланк Методички'!F30='Бланк Методички'!$Y$10,1,IF('Бланк Методички'!F30='Бланк Методички'!$Y$11,2,IF('Бланк Методички'!F30='Бланк Методички'!$Y$12,3,IF('Бланк Методички'!F30='Бланк Методички'!$Y$13,4,0))))</f>
        <v>0</v>
      </c>
      <c r="N3" s="25" t="s">
        <v>45</v>
      </c>
      <c r="O3" s="25"/>
      <c r="P3" s="20">
        <f>SUM(D3,H3,M3)</f>
        <v>0</v>
      </c>
    </row>
    <row r="4" spans="1:16" ht="18.75">
      <c r="A4" s="26" t="s">
        <v>13</v>
      </c>
      <c r="B4" s="26"/>
      <c r="C4" s="26"/>
      <c r="D4" s="19">
        <f>IF('Бланк Методички'!F11='Бланк Методички'!$Y$10,1,IF('Бланк Методички'!F11='Бланк Методички'!$Y$11,2,IF('Бланк Методички'!F11='Бланк Методички'!$Y$12,3,IF('Бланк Методички'!F11='Бланк Методички'!$Y$13,4,0))))</f>
        <v>0</v>
      </c>
      <c r="E4" s="26" t="s">
        <v>14</v>
      </c>
      <c r="F4" s="26"/>
      <c r="G4" s="26"/>
      <c r="H4" s="19">
        <f>IF('Бланк Методички'!F21='Бланк Методички'!$Y$10,1,IF('Бланк Методички'!F21='Бланк Методички'!$Y$11,2,IF('Бланк Методички'!F21='Бланк Методички'!$Y$12,3,IF('Бланк Методички'!F21='Бланк Методички'!$Y$13,4,0))))</f>
        <v>0</v>
      </c>
      <c r="I4" s="26" t="s">
        <v>15</v>
      </c>
      <c r="J4" s="26"/>
      <c r="K4" s="26"/>
      <c r="L4" s="26"/>
      <c r="M4" s="19">
        <f>IF('Бланк Методички'!F31='Бланк Методички'!$Y$10,1,IF('Бланк Методички'!F31='Бланк Методички'!$Y$11,2,IF('Бланк Методички'!F31='Бланк Методички'!$Y$12,3,IF('Бланк Методички'!F31='Бланк Методички'!$Y$13,4,0))))</f>
        <v>0</v>
      </c>
      <c r="N4" s="25" t="s">
        <v>46</v>
      </c>
      <c r="O4" s="25"/>
      <c r="P4" s="20">
        <f t="shared" si="0" ref="P4:P12">SUM(D4,H4,M4)</f>
        <v>0</v>
      </c>
    </row>
    <row r="5" spans="1:16" ht="18.75">
      <c r="A5" s="25" t="s">
        <v>16</v>
      </c>
      <c r="B5" s="25"/>
      <c r="C5" s="25"/>
      <c r="D5" s="19">
        <f>IF('Бланк Методички'!F12='Бланк Методички'!$Y$10,1,IF('Бланк Методички'!F12='Бланк Методички'!$Y$11,2,IF('Бланк Методички'!F12='Бланк Методички'!$Y$12,3,IF('Бланк Методички'!F12='Бланк Методички'!$Y$13,4,0))))</f>
        <v>0</v>
      </c>
      <c r="E5" s="25" t="s">
        <v>17</v>
      </c>
      <c r="F5" s="25"/>
      <c r="G5" s="25"/>
      <c r="H5" s="19">
        <f>IF('Бланк Методички'!F22='Бланк Методички'!$Y$10,1,IF('Бланк Методички'!F22='Бланк Методички'!$Y$11,2,IF('Бланк Методички'!F22='Бланк Методички'!$Y$12,3,IF('Бланк Методички'!F22='Бланк Методички'!$Y$13,4,0))))</f>
        <v>0</v>
      </c>
      <c r="I5" s="25" t="s">
        <v>18</v>
      </c>
      <c r="J5" s="25"/>
      <c r="K5" s="25"/>
      <c r="L5" s="25"/>
      <c r="M5" s="19">
        <f>IF('Бланк Методички'!F32='Бланк Методички'!$Y$10,1,IF('Бланк Методички'!F32='Бланк Методички'!$Y$11,2,IF('Бланк Методички'!F32='Бланк Методички'!$Y$12,3,IF('Бланк Методички'!F32='Бланк Методички'!$Y$13,4,0))))</f>
        <v>0</v>
      </c>
      <c r="N5" s="25" t="s">
        <v>47</v>
      </c>
      <c r="O5" s="25"/>
      <c r="P5" s="20">
        <f t="shared" si="0"/>
        <v>0</v>
      </c>
    </row>
    <row r="6" spans="1:16" ht="18.75">
      <c r="A6" s="26" t="s">
        <v>19</v>
      </c>
      <c r="B6" s="26"/>
      <c r="C6" s="26"/>
      <c r="D6" s="19">
        <f>IF('Бланк Методички'!F13='Бланк Методички'!$Y$10,1,IF('Бланк Методички'!F13='Бланк Методички'!$Y$11,2,IF('Бланк Методички'!F13='Бланк Методички'!$Y$12,3,IF('Бланк Методички'!F13='Бланк Методички'!$Y$13,4,0))))</f>
        <v>0</v>
      </c>
      <c r="E6" s="26" t="s">
        <v>20</v>
      </c>
      <c r="F6" s="26"/>
      <c r="G6" s="26"/>
      <c r="H6" s="19">
        <f>IF('Бланк Методички'!F23='Бланк Методички'!$Y$10,1,IF('Бланк Методички'!F23='Бланк Методички'!$Y$11,2,IF('Бланк Методички'!F23='Бланк Методички'!$Y$12,3,IF('Бланк Методички'!F23='Бланк Методички'!$Y$13,4,0))))</f>
        <v>0</v>
      </c>
      <c r="I6" s="26" t="s">
        <v>21</v>
      </c>
      <c r="J6" s="26"/>
      <c r="K6" s="26"/>
      <c r="L6" s="26"/>
      <c r="M6" s="19">
        <f>IF('Бланк Методички'!F33='Бланк Методички'!$Y$10,1,IF('Бланк Методички'!F33='Бланк Методички'!$Y$11,2,IF('Бланк Методички'!F33='Бланк Методички'!$Y$12,3,IF('Бланк Методички'!F33='Бланк Методички'!$Y$13,4,0))))</f>
        <v>0</v>
      </c>
      <c r="N6" s="25" t="s">
        <v>48</v>
      </c>
      <c r="O6" s="25"/>
      <c r="P6" s="20">
        <f t="shared" si="0"/>
        <v>0</v>
      </c>
    </row>
    <row r="7" spans="1:16" ht="18.75">
      <c r="A7" s="25" t="s">
        <v>22</v>
      </c>
      <c r="B7" s="25"/>
      <c r="C7" s="25"/>
      <c r="D7" s="19">
        <f>IF('Бланк Методички'!F14='Бланк Методички'!$Y$10,1,IF('Бланк Методички'!F14='Бланк Методички'!$Y$11,2,IF('Бланк Методички'!F14='Бланк Методички'!$Y$12,3,IF('Бланк Методички'!F14='Бланк Методички'!$Y$13,4,0))))</f>
        <v>0</v>
      </c>
      <c r="E7" s="25" t="s">
        <v>23</v>
      </c>
      <c r="F7" s="25"/>
      <c r="G7" s="25"/>
      <c r="H7" s="19">
        <f>IF('Бланк Методички'!F24='Бланк Методички'!$Y$10,1,IF('Бланк Методички'!F24='Бланк Методички'!$Y$11,2,IF('Бланк Методички'!F24='Бланк Методички'!$Y$12,3,IF('Бланк Методички'!F24='Бланк Методички'!$Y$13,4,0))))</f>
        <v>0</v>
      </c>
      <c r="I7" s="25" t="s">
        <v>24</v>
      </c>
      <c r="J7" s="25"/>
      <c r="K7" s="25"/>
      <c r="L7" s="25"/>
      <c r="M7" s="19">
        <f>IF('Бланк Методички'!F34='Бланк Методички'!$Y$10,1,IF('Бланк Методички'!F34='Бланк Методички'!$Y$11,2,IF('Бланк Методички'!F34='Бланк Методички'!$Y$12,3,IF('Бланк Методички'!F34='Бланк Методички'!$Y$13,4,0))))</f>
        <v>0</v>
      </c>
      <c r="N7" s="25" t="s">
        <v>49</v>
      </c>
      <c r="O7" s="25"/>
      <c r="P7" s="20">
        <f t="shared" si="0"/>
        <v>0</v>
      </c>
    </row>
    <row r="8" spans="1:16" ht="18.75">
      <c r="A8" s="26" t="s">
        <v>25</v>
      </c>
      <c r="B8" s="26"/>
      <c r="C8" s="26"/>
      <c r="D8" s="19">
        <f>IF('Бланк Методички'!F15='Бланк Методички'!$Y$10,1,IF('Бланк Методички'!F15='Бланк Методички'!$Y$11,2,IF('Бланк Методички'!F15='Бланк Методички'!$Y$12,3,IF('Бланк Методички'!F15='Бланк Методички'!$Y$13,4,0))))</f>
        <v>0</v>
      </c>
      <c r="E8" s="26" t="s">
        <v>26</v>
      </c>
      <c r="F8" s="26"/>
      <c r="G8" s="26"/>
      <c r="H8" s="19">
        <f>IF('Бланк Методички'!F25='Бланк Методички'!$Y$10,1,IF('Бланк Методички'!F25='Бланк Методички'!$Y$11,2,IF('Бланк Методички'!F25='Бланк Методички'!$Y$12,3,IF('Бланк Методички'!F25='Бланк Методички'!$Y$13,4,0))))</f>
        <v>0</v>
      </c>
      <c r="I8" s="26" t="s">
        <v>27</v>
      </c>
      <c r="J8" s="26"/>
      <c r="K8" s="26"/>
      <c r="L8" s="26"/>
      <c r="M8" s="19">
        <f>IF('Бланк Методички'!F35='Бланк Методички'!$Y$10,1,IF('Бланк Методички'!F35='Бланк Методички'!$Y$11,2,IF('Бланк Методички'!F35='Бланк Методички'!$Y$12,3,IF('Бланк Методички'!F35='Бланк Методички'!$Y$13,4,0))))</f>
        <v>0</v>
      </c>
      <c r="N8" s="25" t="s">
        <v>50</v>
      </c>
      <c r="O8" s="25"/>
      <c r="P8" s="20">
        <f t="shared" si="0"/>
        <v>0</v>
      </c>
    </row>
    <row r="9" spans="1:16" ht="18.75">
      <c r="A9" s="25" t="s">
        <v>28</v>
      </c>
      <c r="B9" s="25"/>
      <c r="C9" s="25"/>
      <c r="D9" s="19">
        <f>IF('Бланк Методички'!F16='Бланк Методички'!$Y$10,1,IF('Бланк Методички'!F16='Бланк Методички'!$Y$11,2,IF('Бланк Методички'!F16='Бланк Методички'!$Y$12,3,IF('Бланк Методички'!F16='Бланк Методички'!$Y$13,4,0))))</f>
        <v>0</v>
      </c>
      <c r="E9" s="25" t="s">
        <v>29</v>
      </c>
      <c r="F9" s="25"/>
      <c r="G9" s="25"/>
      <c r="H9" s="19">
        <f>IF('Бланк Методички'!F26='Бланк Методички'!$Y$10,1,IF('Бланк Методички'!F26='Бланк Методички'!$Y$11,2,IF('Бланк Методички'!F26='Бланк Методички'!$Y$12,3,IF('Бланк Методички'!F26='Бланк Методички'!$Y$13,4,0))))</f>
        <v>0</v>
      </c>
      <c r="I9" s="25" t="s">
        <v>30</v>
      </c>
      <c r="J9" s="25"/>
      <c r="K9" s="25"/>
      <c r="L9" s="25"/>
      <c r="M9" s="19">
        <f>IF('Бланк Методички'!F36='Бланк Методички'!$Y$10,1,IF('Бланк Методички'!F36='Бланк Методички'!$Y$11,2,IF('Бланк Методички'!F36='Бланк Методички'!$Y$12,3,IF('Бланк Методички'!F36='Бланк Методички'!$Y$13,4,0))))</f>
        <v>0</v>
      </c>
      <c r="N9" s="25" t="s">
        <v>51</v>
      </c>
      <c r="O9" s="25"/>
      <c r="P9" s="20">
        <f t="shared" si="0"/>
        <v>0</v>
      </c>
    </row>
    <row r="10" spans="1:16" ht="18.75">
      <c r="A10" s="26" t="s">
        <v>31</v>
      </c>
      <c r="B10" s="26"/>
      <c r="C10" s="26"/>
      <c r="D10" s="19">
        <f>IF('Бланк Методички'!F17='Бланк Методички'!$Y$10,1,IF('Бланк Методички'!F17='Бланк Методички'!$Y$11,2,IF('Бланк Методички'!F17='Бланк Методички'!$Y$12,3,IF('Бланк Методички'!F17='Бланк Методички'!$Y$13,4,0))))</f>
        <v>0</v>
      </c>
      <c r="E10" s="26" t="s">
        <v>32</v>
      </c>
      <c r="F10" s="26"/>
      <c r="G10" s="26"/>
      <c r="H10" s="19">
        <f>IF('Бланк Методички'!F27='Бланк Методички'!$Y$10,1,IF('Бланк Методички'!F27='Бланк Методички'!$Y$11,2,IF('Бланк Методички'!F27='Бланк Методички'!$Y$12,3,IF('Бланк Методички'!F27='Бланк Методички'!$Y$13,4,0))))</f>
        <v>0</v>
      </c>
      <c r="I10" s="26" t="s">
        <v>33</v>
      </c>
      <c r="J10" s="26"/>
      <c r="K10" s="26"/>
      <c r="L10" s="26"/>
      <c r="M10" s="19">
        <f>IF('Бланк Методички'!F37='Бланк Методички'!$Y$10,1,IF('Бланк Методички'!F37='Бланк Методички'!$Y$11,2,IF('Бланк Методички'!F37='Бланк Методички'!$Y$12,3,IF('Бланк Методички'!F37='Бланк Методички'!$Y$13,4,0))))</f>
        <v>0</v>
      </c>
      <c r="N10" s="25" t="s">
        <v>52</v>
      </c>
      <c r="O10" s="25"/>
      <c r="P10" s="20">
        <f t="shared" si="0"/>
        <v>0</v>
      </c>
    </row>
    <row r="11" spans="1:16" ht="18.75">
      <c r="A11" s="25" t="s">
        <v>34</v>
      </c>
      <c r="B11" s="25"/>
      <c r="C11" s="25"/>
      <c r="D11" s="19">
        <f>IF('Бланк Методички'!F18='Бланк Методички'!$Y$10,1,IF('Бланк Методички'!F18='Бланк Методички'!$Y$11,2,IF('Бланк Методички'!F18='Бланк Методички'!$Y$12,3,IF('Бланк Методички'!F18='Бланк Методички'!$Y$13,4,0))))</f>
        <v>0</v>
      </c>
      <c r="E11" s="25" t="s">
        <v>35</v>
      </c>
      <c r="F11" s="25"/>
      <c r="G11" s="25"/>
      <c r="H11" s="19">
        <f>IF('Бланк Методички'!F28='Бланк Методички'!$Y$10,1,IF('Бланк Методички'!F28='Бланк Методички'!$Y$11,2,IF('Бланк Методички'!F28='Бланк Методички'!$Y$12,3,IF('Бланк Методички'!F28='Бланк Методички'!$Y$13,4,0))))</f>
        <v>0</v>
      </c>
      <c r="I11" s="25" t="s">
        <v>36</v>
      </c>
      <c r="J11" s="25"/>
      <c r="K11" s="25"/>
      <c r="L11" s="25"/>
      <c r="M11" s="19">
        <f>IF('Бланк Методички'!F38='Бланк Методички'!$Y$10,1,IF('Бланк Методички'!F38='Бланк Методички'!$Y$11,2,IF('Бланк Методички'!F38='Бланк Методички'!$Y$12,3,IF('Бланк Методички'!F38='Бланк Методички'!$Y$13,4,0))))</f>
        <v>0</v>
      </c>
      <c r="N11" s="25" t="s">
        <v>53</v>
      </c>
      <c r="O11" s="25"/>
      <c r="P11" s="20">
        <f t="shared" si="0"/>
        <v>0</v>
      </c>
    </row>
    <row r="12" spans="1:16" ht="18.75">
      <c r="A12" s="26" t="s">
        <v>37</v>
      </c>
      <c r="B12" s="26"/>
      <c r="C12" s="26"/>
      <c r="D12" s="19">
        <f>IF('Бланк Методички'!F19='Бланк Методички'!$Y$10,1,IF('Бланк Методички'!F19='Бланк Методички'!$Y$11,2,IF('Бланк Методички'!F19='Бланк Методички'!$Y$12,3,IF('Бланк Методички'!F19='Бланк Методички'!$Y$13,4,0))))</f>
        <v>0</v>
      </c>
      <c r="E12" s="26" t="s">
        <v>38</v>
      </c>
      <c r="F12" s="26"/>
      <c r="G12" s="26"/>
      <c r="H12" s="19">
        <f>IF('Бланк Методички'!F29='Бланк Методички'!$Y$10,1,IF('Бланк Методички'!F29='Бланк Методички'!$Y$11,2,IF('Бланк Методички'!F29='Бланк Методички'!$Y$12,3,IF('Бланк Методички'!F29='Бланк Методички'!$Y$13,4,0))))</f>
        <v>0</v>
      </c>
      <c r="I12" s="26" t="s">
        <v>39</v>
      </c>
      <c r="J12" s="26"/>
      <c r="K12" s="26"/>
      <c r="L12" s="26"/>
      <c r="M12" s="19">
        <f>IF('Бланк Методички'!F39='Бланк Методички'!$Y$10,1,IF('Бланк Методички'!F39='Бланк Методички'!$Y$11,2,IF('Бланк Методички'!F39='Бланк Методички'!$Y$12,3,IF('Бланк Методички'!F39='Бланк Методички'!$Y$13,4,0))))</f>
        <v>0</v>
      </c>
      <c r="N12" s="25" t="s">
        <v>54</v>
      </c>
      <c r="O12" s="25"/>
      <c r="P12" s="20">
        <f t="shared" si="0"/>
        <v>0</v>
      </c>
    </row>
    <row r="14" spans="1:4" ht="15" customHeight="1">
      <c r="A14" s="38" t="s">
        <v>57</v>
      </c>
      <c r="B14" s="38"/>
      <c r="C14" s="38"/>
      <c r="D14" s="38"/>
    </row>
    <row r="15" spans="1:4" ht="18.75">
      <c r="A15" s="36" t="e">
        <f>(SUM(P3,P4,P5,P11,P12))/(SUM(P6,P7,P8,P9,P10))</f>
        <v>#DIV/0!</v>
      </c>
      <c r="B15" s="36"/>
      <c r="C15" s="36"/>
      <c r="D15" s="36"/>
    </row>
  </sheetData>
  <sheetProtection algorithmName="SHA-512" hashValue="3DGr3OqnWAMFpbN1/+AcahynVg1uA9ebeTpT5XVKmWOjfCK1Yt4V86n88SM+rcSnc4BLygWagChyC4hL7tmYbw==" saltValue="YcP5D4SNq1n5o8WpiCo39Q==" spinCount="100000" sheet="1" formatCells="0" formatColumns="0" formatRows="0" insertColumns="0" insertRows="0" insertHyperlinks="0" deleteColumns="0" deleteRows="0" selectLockedCells="1" sort="0" autoFilter="0" pivotTables="0"/>
  <mergeCells count="44">
    <mergeCell ref="A3:C3"/>
    <mergeCell ref="E3:G3"/>
    <mergeCell ref="I3:L3"/>
    <mergeCell ref="A4:C4"/>
    <mergeCell ref="E4:G4"/>
    <mergeCell ref="I4:L4"/>
    <mergeCell ref="A5:C5"/>
    <mergeCell ref="E5:G5"/>
    <mergeCell ref="I5:L5"/>
    <mergeCell ref="A6:C6"/>
    <mergeCell ref="E6:G6"/>
    <mergeCell ref="I6:L6"/>
    <mergeCell ref="A7:C7"/>
    <mergeCell ref="E7:G7"/>
    <mergeCell ref="I7:L7"/>
    <mergeCell ref="A8:C8"/>
    <mergeCell ref="E8:G8"/>
    <mergeCell ref="I8:L8"/>
    <mergeCell ref="I11:L11"/>
    <mergeCell ref="A12:C12"/>
    <mergeCell ref="E12:G12"/>
    <mergeCell ref="I12:L12"/>
    <mergeCell ref="A9:C9"/>
    <mergeCell ref="E9:G9"/>
    <mergeCell ref="I9:L9"/>
    <mergeCell ref="A10:C10"/>
    <mergeCell ref="E10:G10"/>
    <mergeCell ref="I10:L10"/>
    <mergeCell ref="A15:D15"/>
    <mergeCell ref="N11:O11"/>
    <mergeCell ref="N12:O12"/>
    <mergeCell ref="A1:M2"/>
    <mergeCell ref="N1:P2"/>
    <mergeCell ref="A14:D14"/>
    <mergeCell ref="N5:O5"/>
    <mergeCell ref="N6:O6"/>
    <mergeCell ref="N7:O7"/>
    <mergeCell ref="N8:O8"/>
    <mergeCell ref="N9:O9"/>
    <mergeCell ref="N10:O10"/>
    <mergeCell ref="N3:O3"/>
    <mergeCell ref="N4:O4"/>
    <mergeCell ref="A11:C11"/>
    <mergeCell ref="E11:G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31"/>
  <dimension ref="A1:N40"/>
  <sheetViews>
    <sheetView zoomScale="85" zoomScaleNormal="85" workbookViewId="0" topLeftCell="A1">
      <selection pane="topLeft" activeCell="B3" sqref="B3:F3"/>
    </sheetView>
  </sheetViews>
  <sheetFormatPr defaultRowHeight="15"/>
  <cols>
    <col min="1" max="1" width="11" customWidth="1"/>
    <col min="3" max="3" width="12.285714285714286" customWidth="1"/>
    <col min="4" max="4" width="12" customWidth="1"/>
    <col min="6" max="6" width="11.285714285714286" customWidth="1"/>
    <col min="7" max="7" width="11.142857142857142" customWidth="1"/>
    <col min="8" max="8" width="10.714285714285714" customWidth="1"/>
    <col min="9" max="9" width="3.7142857142857144" customWidth="1"/>
  </cols>
  <sheetData>
    <row r="1" spans="1:9" ht="44.25" customHeight="1">
      <c r="A1" s="44" t="s">
        <v>59</v>
      </c>
      <c r="B1" s="44"/>
      <c r="C1" s="44"/>
      <c r="D1" s="44"/>
      <c r="E1" s="44"/>
      <c r="F1" s="44"/>
      <c r="G1" s="44"/>
      <c r="H1" s="44"/>
      <c r="I1" s="44"/>
    </row>
    <row r="2" spans="1:9" ht="15">
      <c r="A2" s="7"/>
      <c r="B2" s="7"/>
      <c r="C2" s="7"/>
      <c r="D2" s="7"/>
      <c r="E2" s="7"/>
      <c r="F2" s="7"/>
      <c r="G2" s="7"/>
      <c r="H2" s="7"/>
      <c r="I2" s="7"/>
    </row>
    <row r="3" spans="1:14" ht="18.75">
      <c r="A3" s="8" t="s">
        <v>3</v>
      </c>
      <c r="B3" s="48" t="str">
        <f>PROPER('Бланк Методички'!D2)</f>
        <v/>
      </c>
      <c r="C3" s="49"/>
      <c r="D3" s="49"/>
      <c r="E3" s="49"/>
      <c r="F3" s="50"/>
      <c r="G3" s="8" t="s">
        <v>2</v>
      </c>
      <c r="H3" s="45">
        <f>'Бланк Методички'!M2</f>
        <v>0</v>
      </c>
      <c r="I3" s="45"/>
      <c r="J3" s="6"/>
      <c r="K3" s="6"/>
      <c r="L3" s="6"/>
      <c r="M3" s="3"/>
      <c r="N3" s="3"/>
    </row>
    <row r="4" spans="1:14" ht="18.75">
      <c r="A4" s="8" t="s">
        <v>1</v>
      </c>
      <c r="B4" s="47" t="str">
        <f>CONCATENATE('Бланк Методички'!D3," лет")</f>
        <v xml:space="preserve"> лет</v>
      </c>
      <c r="C4" s="47"/>
      <c r="D4" s="47"/>
      <c r="E4" s="47"/>
      <c r="F4" s="47"/>
      <c r="G4" s="8" t="s">
        <v>4</v>
      </c>
      <c r="H4" s="46">
        <f ca="1">TODAY()</f>
        <v>43168</v>
      </c>
      <c r="I4" s="47"/>
      <c r="J4" s="3"/>
      <c r="K4" s="3"/>
      <c r="L4" s="4"/>
      <c r="M4" s="4"/>
      <c r="N4" s="4"/>
    </row>
    <row r="5" spans="1:10" ht="18.75">
      <c r="A5" s="9"/>
      <c r="B5" s="9"/>
      <c r="C5" s="9"/>
      <c r="D5" s="9"/>
      <c r="E5" s="9"/>
      <c r="F5" s="9"/>
      <c r="G5" s="9"/>
      <c r="H5" s="9"/>
      <c r="I5" s="9"/>
      <c r="J5" s="5"/>
    </row>
    <row r="6" spans="1:10" ht="18.75" customHeight="1">
      <c r="A6" s="40" t="s">
        <v>45</v>
      </c>
      <c r="B6" s="40"/>
      <c r="C6" s="40"/>
      <c r="D6" s="21">
        <f>'Обработка результатов'!P3</f>
        <v>0</v>
      </c>
      <c r="E6" s="40" t="s">
        <v>47</v>
      </c>
      <c r="F6" s="40"/>
      <c r="G6" s="40"/>
      <c r="H6" s="43">
        <f>'Обработка результатов'!P5</f>
        <v>0</v>
      </c>
      <c r="I6" s="43"/>
      <c r="J6" s="15"/>
    </row>
    <row r="7" spans="1:10" ht="20.1" customHeight="1">
      <c r="A7" s="40" t="s">
        <v>46</v>
      </c>
      <c r="B7" s="40"/>
      <c r="C7" s="40"/>
      <c r="D7" s="21">
        <f>'Обработка результатов'!P4</f>
        <v>0</v>
      </c>
      <c r="E7" s="40" t="s">
        <v>48</v>
      </c>
      <c r="F7" s="40"/>
      <c r="G7" s="40"/>
      <c r="H7" s="43">
        <f>'Обработка результатов'!P6</f>
        <v>0</v>
      </c>
      <c r="I7" s="43"/>
      <c r="J7" s="5"/>
    </row>
    <row r="8" spans="1:10" ht="18.75" customHeight="1">
      <c r="A8" s="40" t="s">
        <v>49</v>
      </c>
      <c r="B8" s="40"/>
      <c r="C8" s="40"/>
      <c r="D8" s="21">
        <f>'Обработка результатов'!P7</f>
        <v>0</v>
      </c>
      <c r="E8" s="40" t="s">
        <v>51</v>
      </c>
      <c r="F8" s="40"/>
      <c r="G8" s="40"/>
      <c r="H8" s="43">
        <f>'Обработка результатов'!P9</f>
        <v>0</v>
      </c>
      <c r="I8" s="43"/>
      <c r="J8" s="5"/>
    </row>
    <row r="9" spans="1:11" ht="20.1" customHeight="1">
      <c r="A9" s="40" t="s">
        <v>50</v>
      </c>
      <c r="B9" s="40"/>
      <c r="C9" s="40"/>
      <c r="D9" s="21">
        <f>'Обработка результатов'!P8</f>
        <v>0</v>
      </c>
      <c r="E9" s="40" t="s">
        <v>52</v>
      </c>
      <c r="F9" s="40"/>
      <c r="G9" s="40"/>
      <c r="H9" s="43">
        <f>'Обработка результатов'!P10</f>
        <v>0</v>
      </c>
      <c r="I9" s="43"/>
      <c r="J9" s="2"/>
      <c r="K9" s="2"/>
    </row>
    <row r="10" spans="1:9" ht="18.75" customHeight="1">
      <c r="A10" s="40" t="s">
        <v>53</v>
      </c>
      <c r="B10" s="40"/>
      <c r="C10" s="40"/>
      <c r="D10" s="21">
        <f>'Обработка результатов'!P11</f>
        <v>0</v>
      </c>
      <c r="E10" s="40" t="s">
        <v>54</v>
      </c>
      <c r="F10" s="40"/>
      <c r="G10" s="40"/>
      <c r="H10" s="43">
        <f>'Обработка результатов'!P12</f>
        <v>0</v>
      </c>
      <c r="I10" s="43"/>
    </row>
    <row r="11" ht="20.1" customHeight="1"/>
    <row r="12" spans="1:9" ht="20.1" customHeight="1">
      <c r="A12" s="41" t="s">
        <v>58</v>
      </c>
      <c r="B12" s="41"/>
      <c r="C12" s="41"/>
      <c r="D12" s="41"/>
      <c r="E12" s="22" t="e">
        <f>'Обработка результатов'!A15</f>
        <v>#DIV/0!</v>
      </c>
      <c r="F12" s="42" t="e">
        <f>IF(E12&gt;=1,"Положительное самочувствие","Отрицательное самочувствие")</f>
        <v>#DIV/0!</v>
      </c>
      <c r="G12" s="42"/>
      <c r="H12" s="42"/>
      <c r="I12" s="42"/>
    </row>
    <row r="13" ht="20.1" customHeight="1"/>
    <row r="14" spans="1:9" ht="18" customHeight="1">
      <c r="A14" s="17"/>
      <c r="B14" s="17"/>
      <c r="C14" s="17"/>
      <c r="D14" s="18"/>
      <c r="E14" s="18"/>
      <c r="F14" s="18"/>
      <c r="G14" s="18"/>
      <c r="H14" s="18"/>
      <c r="I14" s="18"/>
    </row>
    <row r="15" spans="1:9" ht="20.1" customHeight="1">
      <c r="A15" s="17"/>
      <c r="B15" s="17"/>
      <c r="C15" s="17"/>
      <c r="D15" s="18"/>
      <c r="E15" s="18"/>
      <c r="F15" s="18"/>
      <c r="G15" s="18"/>
      <c r="H15" s="18"/>
      <c r="I15" s="18"/>
    </row>
    <row r="16" spans="1:9" ht="18" customHeight="1">
      <c r="A16" s="17"/>
      <c r="B16" s="17"/>
      <c r="C16" s="17"/>
      <c r="D16" s="18"/>
      <c r="E16" s="18"/>
      <c r="F16" s="18"/>
      <c r="G16" s="18"/>
      <c r="H16" s="18"/>
      <c r="I16" s="18"/>
    </row>
    <row r="17" spans="1:9" ht="20.1" customHeight="1">
      <c r="A17" s="17"/>
      <c r="B17" s="17"/>
      <c r="C17" s="17"/>
      <c r="D17" s="18"/>
      <c r="E17" s="18"/>
      <c r="F17" s="18"/>
      <c r="G17" s="18"/>
      <c r="H17" s="18"/>
      <c r="I17" s="18"/>
    </row>
    <row r="18" spans="1:9" ht="18" customHeight="1">
      <c r="A18" s="17"/>
      <c r="B18" s="17"/>
      <c r="C18" s="17"/>
      <c r="D18" s="18"/>
      <c r="E18" s="18"/>
      <c r="F18" s="18"/>
      <c r="G18" s="18"/>
      <c r="H18" s="18"/>
      <c r="I18" s="18"/>
    </row>
    <row r="19" spans="1:9" ht="18.95" customHeight="1">
      <c r="A19" s="17"/>
      <c r="B19" s="17"/>
      <c r="C19" s="17"/>
      <c r="D19" s="18"/>
      <c r="E19" s="18"/>
      <c r="F19" s="18"/>
      <c r="G19" s="18"/>
      <c r="H19" s="18"/>
      <c r="I19" s="18"/>
    </row>
    <row r="20" spans="1:9" ht="18.95" customHeight="1">
      <c r="A20" s="16"/>
      <c r="B20" s="16"/>
      <c r="C20" s="16"/>
      <c r="D20" s="14"/>
      <c r="E20" s="14"/>
      <c r="F20" s="14"/>
      <c r="G20" s="14"/>
      <c r="H20" s="14"/>
      <c r="I20" s="14"/>
    </row>
    <row r="21" spans="1:9" ht="18.95" customHeight="1">
      <c r="A21" s="16"/>
      <c r="B21" s="16"/>
      <c r="C21" s="16"/>
      <c r="D21" s="14"/>
      <c r="E21" s="14"/>
      <c r="F21" s="14"/>
      <c r="G21" s="14"/>
      <c r="H21" s="14"/>
      <c r="I21" s="14"/>
    </row>
    <row r="22" spans="1:9" ht="18.95" customHeight="1">
      <c r="A22" s="16"/>
      <c r="B22" s="16"/>
      <c r="C22" s="16"/>
      <c r="D22" s="14"/>
      <c r="E22" s="14"/>
      <c r="F22" s="14"/>
      <c r="G22" s="14"/>
      <c r="H22" s="14"/>
      <c r="I22" s="14"/>
    </row>
    <row r="23" spans="1:9" ht="18.95" customHeight="1">
      <c r="A23" s="16"/>
      <c r="B23" s="16"/>
      <c r="C23" s="16"/>
      <c r="D23" s="14"/>
      <c r="E23" s="14"/>
      <c r="F23" s="14"/>
      <c r="G23" s="14"/>
      <c r="H23" s="14"/>
      <c r="I23" s="14"/>
    </row>
    <row r="24" spans="1:9" ht="18.95" customHeight="1">
      <c r="A24" s="16"/>
      <c r="B24" s="16"/>
      <c r="C24" s="16"/>
      <c r="D24" s="14"/>
      <c r="E24" s="14"/>
      <c r="F24" s="14"/>
      <c r="G24" s="14"/>
      <c r="H24" s="14"/>
      <c r="I24" s="14"/>
    </row>
    <row r="25" spans="1:9" ht="18.95" customHeight="1">
      <c r="A25" s="16"/>
      <c r="B25" s="16"/>
      <c r="C25" s="16"/>
      <c r="D25" s="14"/>
      <c r="E25" s="14"/>
      <c r="F25" s="14"/>
      <c r="G25" s="14"/>
      <c r="H25" s="14"/>
      <c r="I25" s="14"/>
    </row>
    <row r="26" spans="1:9" ht="18.95" customHeight="1">
      <c r="A26" s="16"/>
      <c r="B26" s="16"/>
      <c r="C26" s="16"/>
      <c r="D26" s="14"/>
      <c r="E26" s="14"/>
      <c r="F26" s="14"/>
      <c r="G26" s="14"/>
      <c r="H26" s="14"/>
      <c r="I26" s="14"/>
    </row>
    <row r="27" spans="1:9" ht="18.95" customHeight="1">
      <c r="A27" s="16"/>
      <c r="B27" s="16"/>
      <c r="C27" s="16"/>
      <c r="D27" s="14"/>
      <c r="E27" s="14"/>
      <c r="F27" s="14"/>
      <c r="G27" s="14"/>
      <c r="H27" s="14"/>
      <c r="I27" s="14"/>
    </row>
    <row r="28" spans="1:9" ht="18.95" customHeight="1">
      <c r="A28" s="16"/>
      <c r="B28" s="16"/>
      <c r="C28" s="16"/>
      <c r="D28" s="14"/>
      <c r="E28" s="14"/>
      <c r="F28" s="14"/>
      <c r="G28" s="14"/>
      <c r="H28" s="14"/>
      <c r="I28" s="14"/>
    </row>
    <row r="29" spans="1:9" ht="18.95" customHeight="1">
      <c r="A29" s="16"/>
      <c r="B29" s="16"/>
      <c r="C29" s="16"/>
      <c r="D29" s="14"/>
      <c r="E29" s="14"/>
      <c r="F29" s="14"/>
      <c r="G29" s="14"/>
      <c r="H29" s="14"/>
      <c r="I29" s="14"/>
    </row>
    <row r="30" spans="1:9" ht="18.95" customHeight="1">
      <c r="A30" s="16"/>
      <c r="B30" s="16"/>
      <c r="C30" s="16"/>
      <c r="D30" s="14"/>
      <c r="E30" s="14"/>
      <c r="F30" s="14"/>
      <c r="G30" s="14"/>
      <c r="H30" s="14"/>
      <c r="I30" s="14"/>
    </row>
    <row r="31" spans="1:9" ht="18.95" customHeight="1">
      <c r="A31" s="16"/>
      <c r="B31" s="16"/>
      <c r="C31" s="16"/>
      <c r="D31" s="14"/>
      <c r="E31" s="14"/>
      <c r="F31" s="14"/>
      <c r="G31" s="14"/>
      <c r="H31" s="14"/>
      <c r="I31" s="14"/>
    </row>
    <row r="32" spans="1:9" ht="18.95" customHeight="1">
      <c r="A32" s="16"/>
      <c r="B32" s="16"/>
      <c r="C32" s="16"/>
      <c r="D32" s="14"/>
      <c r="E32" s="14"/>
      <c r="F32" s="14"/>
      <c r="G32" s="14"/>
      <c r="H32" s="14"/>
      <c r="I32" s="14"/>
    </row>
    <row r="33" spans="1:9" ht="18.95" customHeight="1">
      <c r="A33" s="16"/>
      <c r="B33" s="16"/>
      <c r="C33" s="16"/>
      <c r="D33" s="14"/>
      <c r="E33" s="14"/>
      <c r="F33" s="14"/>
      <c r="G33" s="14"/>
      <c r="H33" s="14"/>
      <c r="I33" s="14"/>
    </row>
    <row r="34" spans="1:9" ht="18.95" customHeight="1">
      <c r="A34" s="16"/>
      <c r="B34" s="16"/>
      <c r="C34" s="16"/>
      <c r="D34" s="14"/>
      <c r="E34" s="14"/>
      <c r="F34" s="14"/>
      <c r="G34" s="14"/>
      <c r="H34" s="14"/>
      <c r="I34" s="14"/>
    </row>
    <row r="35" spans="1:9" ht="18.95" customHeight="1">
      <c r="A35" s="16"/>
      <c r="B35" s="16"/>
      <c r="C35" s="16"/>
      <c r="D35" s="14"/>
      <c r="E35" s="14"/>
      <c r="F35" s="14"/>
      <c r="G35" s="14"/>
      <c r="H35" s="14"/>
      <c r="I35" s="14"/>
    </row>
    <row r="36" spans="1:9" ht="18.95" customHeight="1">
      <c r="A36" s="16"/>
      <c r="B36" s="16"/>
      <c r="C36" s="16"/>
      <c r="D36" s="14"/>
      <c r="E36" s="14"/>
      <c r="F36" s="14"/>
      <c r="G36" s="14"/>
      <c r="H36" s="14"/>
      <c r="I36" s="14"/>
    </row>
    <row r="37" spans="1:9" ht="18.95" customHeight="1">
      <c r="A37" s="16"/>
      <c r="B37" s="16"/>
      <c r="C37" s="16"/>
      <c r="D37" s="14"/>
      <c r="E37" s="14"/>
      <c r="F37" s="14"/>
      <c r="G37" s="14"/>
      <c r="H37" s="14"/>
      <c r="I37" s="14"/>
    </row>
    <row r="38" spans="1:9" ht="18.95" customHeight="1">
      <c r="A38" s="16"/>
      <c r="B38" s="16"/>
      <c r="C38" s="16"/>
      <c r="D38" s="14"/>
      <c r="E38" s="14"/>
      <c r="F38" s="39" t="s">
        <v>60</v>
      </c>
      <c r="G38" s="39"/>
      <c r="H38" s="39"/>
      <c r="I38" s="39"/>
    </row>
    <row r="39" spans="1:9" ht="18.95" customHeight="1">
      <c r="A39" s="7"/>
      <c r="B39" s="7"/>
      <c r="C39" s="7"/>
      <c r="D39" s="13"/>
      <c r="E39" s="13"/>
      <c r="F39" s="13"/>
      <c r="G39" s="13"/>
      <c r="H39" s="13"/>
      <c r="I39" s="13"/>
    </row>
    <row r="40" spans="1:9" ht="18.95" customHeight="1">
      <c r="A40" s="7"/>
      <c r="B40" s="7"/>
      <c r="C40" s="7"/>
      <c r="D40" s="13"/>
      <c r="E40" s="13"/>
      <c r="F40" s="13"/>
      <c r="G40" s="13"/>
      <c r="H40" s="13"/>
      <c r="I40" s="13"/>
    </row>
    <row r="41" ht="18.95" customHeight="1"/>
  </sheetData>
  <sheetProtection algorithmName="SHA-512" hashValue="1bouhS0LLJNG65ZFxqeF1VMq078MTudykXcqwE0fGbr8OzrzJVXM3VuqITZ9rpfkiwnjruRjYPMgHA+w+SxMrA==" saltValue="ZmuoeNXVu5b5C2HIl13IBQ==" spinCount="100000" sheet="1" formatCells="0" formatColumns="0" formatRows="0" insertColumns="0" insertRows="0" insertHyperlinks="0" deleteColumns="0" deleteRows="0" selectLockedCells="1" sort="0" autoFilter="0" pivotTables="0"/>
  <mergeCells count="23">
    <mergeCell ref="E6:G6"/>
    <mergeCell ref="E7:G7"/>
    <mergeCell ref="A1:I1"/>
    <mergeCell ref="H3:I3"/>
    <mergeCell ref="H4:I4"/>
    <mergeCell ref="B3:F3"/>
    <mergeCell ref="B4:F4"/>
    <mergeCell ref="F38:I38"/>
    <mergeCell ref="E10:G10"/>
    <mergeCell ref="A12:D12"/>
    <mergeCell ref="F12:I12"/>
    <mergeCell ref="H6:I6"/>
    <mergeCell ref="H7:I7"/>
    <mergeCell ref="H8:I8"/>
    <mergeCell ref="H9:I9"/>
    <mergeCell ref="H10:I10"/>
    <mergeCell ref="A8:C8"/>
    <mergeCell ref="A9:C9"/>
    <mergeCell ref="E8:G8"/>
    <mergeCell ref="E9:G9"/>
    <mergeCell ref="A10:C10"/>
    <mergeCell ref="A6:C6"/>
    <mergeCell ref="A7:C7"/>
  </mergeCells>
  <conditionalFormatting sqref="E12">
    <cfRule type="containsErrors" priority="3" dxfId="2">
      <formula>ISERROR(E12)</formula>
    </cfRule>
  </conditionalFormatting>
  <conditionalFormatting sqref="F12:I12">
    <cfRule type="containsErrors" priority="2" dxfId="2">
      <formula>ISERROR(F12)</formula>
    </cfRule>
  </conditionalFormatting>
  <conditionalFormatting sqref="H3:I3">
    <cfRule type="cellIs" priority="1" dxfId="2" operator="equal">
      <formula>0</formula>
    </cfRule>
  </conditionalFormatting>
  <pageMargins left="0.6299212598425197" right="0.2362204724409449" top="0.7480314960629921" bottom="0.7480314960629921" header="0.31496062992125984" footer="0.31496062992125984"/>
  <pageSetup orientation="portrait" paperSize="9" r:id="rId7"/>
  <ignoredErrors>
    <ignoredError sqref="E12:F12" evalError="1" calculatedColumn="1"/>
  </ignoredErrors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1" name="Button 1">
              <controlPr defaultSize="0" print="0" autoLine="0" autoPict="0">
                <macro>[0]!SaveToPDF</macro>
                <anchor moveWithCells="1" sizeWithCells="1">
                  <from>
                    <xdr:col>9</xdr:col>
                    <xdr:colOff>600075</xdr:colOff>
                    <xdr:row>1</xdr:row>
                    <xdr:rowOff>171450</xdr:rowOff>
                  </from>
                  <to>
                    <xdr:col>13</xdr:col>
                    <xdr:colOff>428625</xdr:colOff>
                    <xdr:row>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2" name="Button 2">
              <controlPr defaultSize="0" print="0" autoLine="0" autoPict="0">
                <macro>[0]!PrintD</macro>
                <anchor moveWithCells="1" sizeWithCells="1">
                  <from>
                    <xdr:col>10</xdr:col>
                    <xdr:colOff>9525</xdr:colOff>
                    <xdr:row>8</xdr:row>
                    <xdr:rowOff>0</xdr:rowOff>
                  </from>
                  <to>
                    <xdr:col>13</xdr:col>
                    <xdr:colOff>447675</xdr:colOff>
                    <xdr:row>10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3" name="Button 3">
              <controlPr defaultSize="0" print="0" autoLine="0" autoPict="0">
                <macro>[0]!ClearData</macro>
                <anchor moveWithCells="1" sizeWithCells="1">
                  <from>
                    <xdr:col>10</xdr:col>
                    <xdr:colOff>0</xdr:colOff>
                    <xdr:row>11</xdr:row>
                    <xdr:rowOff>28575</xdr:rowOff>
                  </from>
                  <to>
                    <xdr:col>13</xdr:col>
                    <xdr:colOff>438150</xdr:colOff>
                    <xdr:row>13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4" name="Button 5">
              <controlPr defaultSize="0" print="0" autoLine="0" autoPict="0">
                <macro>[0]!SaveList</macro>
                <anchor moveWithCells="1" sizeWithCells="1">
                  <from>
                    <xdr:col>9</xdr:col>
                    <xdr:colOff>600075</xdr:colOff>
                    <xdr:row>4</xdr:row>
                    <xdr:rowOff>219075</xdr:rowOff>
                  </from>
                  <to>
                    <xdr:col>13</xdr:col>
                    <xdr:colOff>428625</xdr:colOff>
                    <xdr:row>7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Бланк Методички</vt:lpstr>
      <vt:lpstr>Обработка результатов</vt:lpstr>
      <vt:lpstr>Печать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2006-09-16T00:00:00Z</dcterms:created>
  <dcterms:modified xsi:type="dcterms:W3CDTF">2018-03-09T06:52:35Z</dcterms:modified>
  <cp:category/>
</cp:coreProperties>
</file>